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8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<sst xmlns="http://schemas.openxmlformats.org/spreadsheetml/2006/main" count="238" uniqueCount="144">
  <si>
    <t>source: North Carolina Association of County Commissioners, annual County Budget &amp; Tax Survey</t>
  </si>
  <si>
    <t>General Fund supported county employees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</si>
  <si>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</si>
  <si>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</si>
  <si>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</si>
  <si>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</si>
  <si>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</si>
  <si>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</si>
  <si>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</si>
  <si>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</si>
  <si>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</si>
  <si>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</si>
  <si>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</si>
  <si>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</si>
  <si>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</si>
  <si>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</si>
  <si>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</si>
  <si>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</si>
  <si>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</si>
  <si>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</si>
  <si>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</si>
  <si>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</si>
  <si>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</si>
  <si>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</si>
  <si>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</si>
  <si>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</si>
  <si>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</si>
  <si>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</si>
  <si>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</si>
  <si>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</si>
  <si>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Duplin</t>
  </si>
  <si>
    <t>Durham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</si>
  <si>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</si>
  <si>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</si>
  <si>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</si>
  <si>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</si>
  <si>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</si>
  <si>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</si>
  <si>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</si>
  <si>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</si>
  <si>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</si>
  <si>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</si>
  <si>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</si>
  <si>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</si>
  <si>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</si>
  <si>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</si>
  <si>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</si>
  <si>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</si>
  <si>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</si>
  <si>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</si>
  <si>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</si>
  <si>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</si>
  <si>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</si>
  <si>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</si>
  <si>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</si>
  <si>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</si>
  <si>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</si>
  <si>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Mecklenburg</t>
  </si>
  <si>
    <t>Mitchell</t>
  </si>
  <si>
    <t>Montgomery</t>
  </si>
  <si>
    <t>Moore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</si>
  <si>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</si>
  <si>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</si>
  <si>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</si>
  <si>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</si>
  <si>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</si>
  <si>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</si>
  <si>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</si>
  <si>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</si>
  <si>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</si>
  <si>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</si>
  <si>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</si>
  <si>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</si>
  <si>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</si>
  <si>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</si>
  <si>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</si>
  <si>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Rutherford</t>
  </si>
  <si>
    <t>Sampson</t>
  </si>
  <si>
    <t>Scotland</t>
  </si>
  <si>
    <t>Stanly</t>
  </si>
  <si>
    <t>Stokes</t>
  </si>
  <si>
    <t>Surry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</si>
  <si>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</si>
  <si>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</si>
  <si>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</si>
  <si>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</si>
  <si>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</si>
  <si>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</si>
  <si>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</si>
  <si>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</si>
  <si>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</si>
  <si>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</si>
  <si>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</si>
  <si>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</si>
  <si>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2000-01</t>
  </si>
  <si>
    <t>2001-02</t>
  </si>
  <si>
    <t>2002-03</t>
  </si>
  <si>
    <t>669</t>
  </si>
  <si>
    <t>2003-4</t>
  </si>
  <si>
    <t>2004-5</t>
  </si>
  <si>
    <t>2005-6</t>
  </si>
  <si>
    <t>2006-7</t>
  </si>
  <si>
    <t>2007-8</t>
  </si>
  <si>
    <t>2008-9</t>
  </si>
  <si>
    <t>2009-10</t>
  </si>
  <si>
    <t>July 2009 Estimate</t>
  </si>
  <si>
    <t>April 2000 Estimate Base</t>
  </si>
  <si>
    <t>Amount</t>
  </si>
  <si>
    <t>http://www.osbm.state.nc.us/ncosbm/facts_and_figures/socioeconomic_data/population_estimates/demog/countygrowth_prov_2009.html</t>
  </si>
  <si>
    <t>total private sector employment, 2000</t>
  </si>
  <si>
    <t>growth rate county workers 00-1 to 09-10</t>
  </si>
  <si>
    <t>Percent growth, county population</t>
  </si>
  <si>
    <t>Private sector employment source: North Carolina Employment Security Commission, Quarterly Census Employment and Wages. Available at: http://esesc23.esc.state.nc.us/d4/QCEWSelection.aspx</t>
  </si>
  <si>
    <t>total private sector employment, July 2009</t>
  </si>
  <si>
    <t>percent change, private sector workers, 2000 - 2009</t>
  </si>
  <si>
    <t>COUNTY GOVERNMENT EMPLOYMENT GROWTH VERSUS COUNTY POPULATION AND PRIVATE SECTOR JOB GROWTH IN NORTH CAROLINA, 2000-2009</t>
  </si>
  <si>
    <t>TOTAL</t>
  </si>
  <si>
    <t>COUNTY EMPLOYEES</t>
  </si>
  <si>
    <t>COUNTY POPULATION</t>
  </si>
  <si>
    <t>PRIVATE SECTOR WORKFORCE</t>
  </si>
  <si>
    <t>County population source: Office of State Budget &amp; Management, state demographer's office. Estimate from July of each year</t>
  </si>
  <si>
    <t>Rowan</t>
  </si>
  <si>
    <t>Nash</t>
  </si>
  <si>
    <t>Edgecombe</t>
  </si>
  <si>
    <t>Cabarrus</t>
  </si>
  <si>
    <t>GRADE</t>
  </si>
  <si>
    <t>D</t>
  </si>
  <si>
    <t>C</t>
  </si>
  <si>
    <t>B</t>
  </si>
  <si>
    <t>A</t>
  </si>
  <si>
    <t>F</t>
  </si>
  <si>
    <t>COUNTY GOVERNMENT EMPLOYEES</t>
  </si>
  <si>
    <t>McDowell*</t>
  </si>
  <si>
    <t>C*</t>
  </si>
  <si>
    <t>A*</t>
  </si>
  <si>
    <t>Swain*</t>
  </si>
  <si>
    <t>*Swain County's grade was updated from an F to an A based on documents obtained from the County's Human Resources office.</t>
  </si>
  <si>
    <t>The county's employee count for 2000-01 was changed from 110 to 234. The original number of 110 was from the NCACC survey, but</t>
  </si>
  <si>
    <t xml:space="preserve">that number turned out to be incorrect. </t>
  </si>
  <si>
    <t>Transylvania*</t>
  </si>
  <si>
    <t>converted to full-time equivalent employee counts (FTE's) and rounded to the nearest whole number.</t>
  </si>
  <si>
    <t>Davie*</t>
  </si>
  <si>
    <t>*Davie, McDowell and Transylvania County's Grade was updated from a D to a C based on documents obtained from the County Manager's Office.</t>
  </si>
  <si>
    <t>Davie, McDowell and Transylvania County's data submitted to the NCACC Survey did not reflect part-time employees; the new data does reflect part-time employees,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</si>
</sst>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1"/>
      <color indexed="36"/>
      <name val="Helv"/>
      <family val="0"/>
    </font>
    <font>
      <u val="single"/>
      <sz val="11"/>
      <color indexed="12"/>
      <name val="Helv"/>
      <family val="0"/>
    </font>
    <font>
      <sz val="10"/>
      <name val="Times New Roman"/>
      <family val="1"/>
    </font>
    <font>
      <b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5" fontId="14" fillId="0" borderId="0">
      <alignment/>
      <protection/>
    </xf>
    <xf numFmtId="0" fontId="14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7" fontId="18" fillId="0" borderId="10" xfId="57" applyNumberFormat="1" applyFont="1" applyBorder="1" applyAlignment="1" applyProtection="1">
      <alignment horizontal="left"/>
      <protection/>
    </xf>
    <xf numFmtId="37" fontId="18" fillId="0" borderId="11" xfId="57" applyNumberFormat="1" applyFont="1" applyBorder="1" applyAlignment="1" applyProtection="1">
      <alignment horizontal="left"/>
      <protection/>
    </xf>
    <xf numFmtId="37" fontId="0" fillId="0" borderId="12" xfId="57" applyNumberFormat="1" applyFont="1" applyBorder="1" applyProtection="1">
      <alignment/>
      <protection/>
    </xf>
    <xf numFmtId="1" fontId="0" fillId="0" borderId="12" xfId="57" applyNumberFormat="1" applyFont="1" applyFill="1" applyBorder="1" applyAlignment="1" applyProtection="1">
      <alignment horizontal="right"/>
      <protection locked="0"/>
    </xf>
    <xf numFmtId="1" fontId="0" fillId="0" borderId="12" xfId="42" applyNumberFormat="1" applyFont="1" applyFill="1" applyBorder="1" applyAlignment="1" applyProtection="1">
      <alignment horizontal="right"/>
      <protection locked="0"/>
    </xf>
    <xf numFmtId="164" fontId="0" fillId="0" borderId="12" xfId="42" applyNumberFormat="1" applyFont="1" applyFill="1" applyBorder="1" applyAlignment="1" applyProtection="1">
      <alignment horizontal="right"/>
      <protection locked="0"/>
    </xf>
    <xf numFmtId="37" fontId="0" fillId="0" borderId="12" xfId="57" applyNumberFormat="1" applyFont="1" applyFill="1" applyBorder="1" applyProtection="1">
      <alignment/>
      <protection locked="0"/>
    </xf>
    <xf numFmtId="165" fontId="0" fillId="0" borderId="0" xfId="0" applyNumberFormat="1" applyAlignment="1">
      <alignment/>
    </xf>
    <xf numFmtId="0" fontId="2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165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22" fillId="16" borderId="12" xfId="0" applyNumberFormat="1" applyFont="1" applyFill="1" applyBorder="1" applyAlignment="1">
      <alignment horizontal="right" wrapText="1"/>
    </xf>
    <xf numFmtId="0" fontId="0" fillId="16" borderId="12" xfId="0" applyFill="1" applyBorder="1" applyAlignment="1">
      <alignment/>
    </xf>
    <xf numFmtId="0" fontId="22" fillId="16" borderId="12" xfId="0" applyFont="1" applyFill="1" applyBorder="1" applyAlignment="1">
      <alignment wrapText="1"/>
    </xf>
    <xf numFmtId="0" fontId="22" fillId="16" borderId="12" xfId="0" applyFont="1" applyFill="1" applyBorder="1" applyAlignment="1">
      <alignment horizontal="right" wrapText="1"/>
    </xf>
    <xf numFmtId="3" fontId="0" fillId="16" borderId="12" xfId="0" applyNumberFormat="1" applyFont="1" applyFill="1" applyBorder="1" applyAlignment="1">
      <alignment vertical="top" wrapText="1"/>
    </xf>
    <xf numFmtId="0" fontId="18" fillId="16" borderId="12" xfId="0" applyFont="1" applyFill="1" applyBorder="1" applyAlignment="1">
      <alignment vertical="top" wrapText="1"/>
    </xf>
    <xf numFmtId="0" fontId="0" fillId="16" borderId="12" xfId="0" applyFont="1" applyFill="1" applyBorder="1" applyAlignment="1">
      <alignment vertical="top" wrapText="1"/>
    </xf>
    <xf numFmtId="3" fontId="0" fillId="0" borderId="13" xfId="57" applyNumberFormat="1" applyFont="1" applyFill="1" applyBorder="1" applyAlignment="1" applyProtection="1">
      <alignment horizontal="right"/>
      <protection locked="0"/>
    </xf>
    <xf numFmtId="164" fontId="0" fillId="0" borderId="13" xfId="42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3" fontId="0" fillId="16" borderId="15" xfId="0" applyNumberFormat="1" applyFont="1" applyFill="1" applyBorder="1" applyAlignment="1">
      <alignment horizontal="right" wrapText="1"/>
    </xf>
    <xf numFmtId="3" fontId="0" fillId="16" borderId="16" xfId="0" applyNumberFormat="1" applyFont="1" applyFill="1" applyBorder="1" applyAlignment="1">
      <alignment horizontal="right" wrapText="1"/>
    </xf>
    <xf numFmtId="0" fontId="0" fillId="16" borderId="15" xfId="0" applyFont="1" applyFill="1" applyBorder="1" applyAlignment="1">
      <alignment horizontal="right" wrapText="1"/>
    </xf>
    <xf numFmtId="0" fontId="0" fillId="16" borderId="16" xfId="0" applyFont="1" applyFill="1" applyBorder="1" applyAlignment="1">
      <alignment horizontal="right" wrapText="1"/>
    </xf>
    <xf numFmtId="0" fontId="18" fillId="18" borderId="12" xfId="0" applyFont="1" applyFill="1" applyBorder="1" applyAlignment="1">
      <alignment/>
    </xf>
    <xf numFmtId="37" fontId="18" fillId="18" borderId="10" xfId="57" applyNumberFormat="1" applyFont="1" applyFill="1" applyBorder="1" applyAlignment="1" applyProtection="1">
      <alignment horizontal="left"/>
      <protection/>
    </xf>
    <xf numFmtId="165" fontId="18" fillId="18" borderId="12" xfId="0" applyNumberFormat="1" applyFont="1" applyFill="1" applyBorder="1" applyAlignment="1">
      <alignment/>
    </xf>
    <xf numFmtId="0" fontId="0" fillId="18" borderId="0" xfId="0" applyFill="1" applyAlignment="1">
      <alignment/>
    </xf>
    <xf numFmtId="3" fontId="0" fillId="18" borderId="12" xfId="0" applyNumberFormat="1" applyFont="1" applyFill="1" applyBorder="1" applyAlignment="1">
      <alignment vertical="top" wrapText="1"/>
    </xf>
    <xf numFmtId="0" fontId="18" fillId="18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/>
    </xf>
    <xf numFmtId="37" fontId="18" fillId="0" borderId="10" xfId="57" applyNumberFormat="1" applyFont="1" applyFill="1" applyBorder="1" applyAlignment="1" applyProtection="1">
      <alignment horizontal="left"/>
      <protection/>
    </xf>
    <xf numFmtId="37" fontId="0" fillId="0" borderId="13" xfId="57" applyNumberFormat="1" applyFont="1" applyFill="1" applyBorder="1" applyProtection="1">
      <alignment/>
      <protection/>
    </xf>
    <xf numFmtId="165" fontId="18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2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165" fontId="18" fillId="0" borderId="13" xfId="0" applyNumberFormat="1" applyFont="1" applyFill="1" applyBorder="1" applyAlignment="1">
      <alignment/>
    </xf>
    <xf numFmtId="0" fontId="18" fillId="2" borderId="12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0" fillId="2" borderId="12" xfId="0" applyFill="1" applyBorder="1" applyAlignment="1">
      <alignment/>
    </xf>
    <xf numFmtId="0" fontId="18" fillId="2" borderId="12" xfId="0" applyFont="1" applyFill="1" applyBorder="1" applyAlignment="1">
      <alignment wrapText="1"/>
    </xf>
    <xf numFmtId="0" fontId="0" fillId="2" borderId="0" xfId="0" applyFill="1" applyAlignment="1">
      <alignment/>
    </xf>
    <xf numFmtId="0" fontId="18" fillId="2" borderId="12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37" fontId="18" fillId="18" borderId="11" xfId="57" applyNumberFormat="1" applyFont="1" applyFill="1" applyBorder="1" applyAlignment="1" applyProtection="1">
      <alignment horizontal="left"/>
      <protection/>
    </xf>
    <xf numFmtId="37" fontId="0" fillId="18" borderId="12" xfId="57" applyNumberFormat="1" applyFont="1" applyFill="1" applyBorder="1" applyProtection="1">
      <alignment/>
      <protection/>
    </xf>
    <xf numFmtId="1" fontId="0" fillId="18" borderId="12" xfId="57" applyNumberFormat="1" applyFont="1" applyFill="1" applyBorder="1" applyAlignment="1" applyProtection="1">
      <alignment horizontal="right" wrapText="1"/>
      <protection locked="0"/>
    </xf>
    <xf numFmtId="164" fontId="0" fillId="18" borderId="12" xfId="42" applyNumberFormat="1" applyFont="1" applyFill="1" applyBorder="1" applyAlignment="1" applyProtection="1">
      <alignment horizontal="right" wrapText="1"/>
      <protection locked="0"/>
    </xf>
    <xf numFmtId="3" fontId="0" fillId="18" borderId="15" xfId="0" applyNumberFormat="1" applyFont="1" applyFill="1" applyBorder="1" applyAlignment="1">
      <alignment horizontal="right" wrapText="1"/>
    </xf>
    <xf numFmtId="3" fontId="0" fillId="18" borderId="16" xfId="0" applyNumberFormat="1" applyFont="1" applyFill="1" applyBorder="1" applyAlignment="1">
      <alignment horizontal="right" wrapText="1"/>
    </xf>
    <xf numFmtId="1" fontId="0" fillId="18" borderId="12" xfId="57" applyNumberFormat="1" applyFont="1" applyFill="1" applyBorder="1" applyAlignment="1" applyProtection="1">
      <alignment horizontal="right"/>
      <protection locked="0"/>
    </xf>
    <xf numFmtId="1" fontId="0" fillId="18" borderId="12" xfId="0" applyNumberFormat="1" applyFont="1" applyFill="1" applyBorder="1" applyAlignment="1" applyProtection="1">
      <alignment horizontal="right"/>
      <protection locked="0"/>
    </xf>
    <xf numFmtId="0" fontId="0" fillId="18" borderId="12" xfId="0" applyFont="1" applyFill="1" applyBorder="1" applyAlignment="1">
      <alignment vertical="top" wrapText="1"/>
    </xf>
    <xf numFmtId="164" fontId="0" fillId="18" borderId="12" xfId="42" applyNumberFormat="1" applyFont="1" applyFill="1" applyBorder="1" applyAlignment="1" applyProtection="1">
      <alignment horizontal="right"/>
      <protection locked="0"/>
    </xf>
    <xf numFmtId="37" fontId="18" fillId="18" borderId="19" xfId="57" applyNumberFormat="1" applyFont="1" applyFill="1" applyBorder="1" applyAlignment="1" applyProtection="1">
      <alignment horizontal="left"/>
      <protection/>
    </xf>
    <xf numFmtId="1" fontId="0" fillId="18" borderId="12" xfId="42" applyNumberFormat="1" applyFont="1" applyFill="1" applyBorder="1" applyAlignment="1" applyProtection="1">
      <alignment horizontal="right"/>
      <protection locked="0"/>
    </xf>
    <xf numFmtId="164" fontId="0" fillId="18" borderId="20" xfId="0" applyNumberFormat="1" applyFont="1" applyFill="1" applyBorder="1" applyAlignment="1" applyProtection="1">
      <alignment horizontal="right"/>
      <protection locked="0"/>
    </xf>
    <xf numFmtId="1" fontId="0" fillId="18" borderId="12" xfId="57" applyNumberFormat="1" applyFont="1" applyFill="1" applyBorder="1" applyAlignment="1" applyProtection="1" quotePrefix="1">
      <alignment horizontal="right"/>
      <protection locked="0"/>
    </xf>
    <xf numFmtId="164" fontId="0" fillId="18" borderId="12" xfId="42" applyNumberFormat="1" applyFont="1" applyFill="1" applyBorder="1" applyAlignment="1" applyProtection="1" quotePrefix="1">
      <alignment horizontal="right"/>
      <protection locked="0"/>
    </xf>
    <xf numFmtId="165" fontId="0" fillId="18" borderId="0" xfId="0" applyNumberFormat="1" applyFill="1" applyAlignment="1">
      <alignment/>
    </xf>
    <xf numFmtId="3" fontId="0" fillId="18" borderId="21" xfId="0" applyNumberFormat="1" applyFont="1" applyFill="1" applyBorder="1" applyAlignment="1">
      <alignment horizontal="right" wrapText="1"/>
    </xf>
    <xf numFmtId="3" fontId="0" fillId="18" borderId="22" xfId="0" applyNumberFormat="1" applyFont="1" applyFill="1" applyBorder="1" applyAlignment="1">
      <alignment horizontal="right" wrapText="1"/>
    </xf>
    <xf numFmtId="0" fontId="0" fillId="18" borderId="12" xfId="0" applyFill="1" applyBorder="1" applyAlignment="1">
      <alignment/>
    </xf>
    <xf numFmtId="37" fontId="18" fillId="18" borderId="14" xfId="57" applyNumberFormat="1" applyFont="1" applyFill="1" applyBorder="1" applyAlignment="1" applyProtection="1">
      <alignment horizontal="left"/>
      <protection/>
    </xf>
    <xf numFmtId="37" fontId="18" fillId="18" borderId="12" xfId="57" applyNumberFormat="1" applyFont="1" applyFill="1" applyBorder="1" applyProtection="1">
      <alignment/>
      <protection/>
    </xf>
    <xf numFmtId="37" fontId="18" fillId="18" borderId="12" xfId="57" applyNumberFormat="1" applyFont="1" applyFill="1" applyBorder="1" applyProtection="1">
      <alignment/>
      <protection locked="0"/>
    </xf>
    <xf numFmtId="164" fontId="18" fillId="18" borderId="12" xfId="42" applyNumberFormat="1" applyFont="1" applyFill="1" applyBorder="1" applyAlignment="1" applyProtection="1">
      <alignment/>
      <protection locked="0"/>
    </xf>
    <xf numFmtId="0" fontId="18" fillId="18" borderId="0" xfId="0" applyFont="1" applyFill="1" applyAlignment="1">
      <alignment/>
    </xf>
    <xf numFmtId="0" fontId="18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4" borderId="0" xfId="0" applyFill="1" applyAlignment="1">
      <alignment/>
    </xf>
    <xf numFmtId="0" fontId="23" fillId="14" borderId="0" xfId="0" applyFont="1" applyFill="1" applyAlignment="1">
      <alignment/>
    </xf>
    <xf numFmtId="0" fontId="18" fillId="1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bm.state.nc.us/ncosbm/facts_and_figures/socioeconomic_data/population_estimates/demog/ncpopgr9.html" TargetMode="External" /><Relationship Id="rId2" Type="http://schemas.openxmlformats.org/officeDocument/2006/relationships/hyperlink" Target="http://www.osbm.state.nc.us/ncosbm/facts_and_figures/socioeconomic_data/population_estimates/demog/ncpopgr9.html" TargetMode="External" /><Relationship Id="rId3" Type="http://schemas.openxmlformats.org/officeDocument/2006/relationships/hyperlink" Target="http://www.osbm.state.nc.us/ncosbm/facts_and_figures/socioeconomic_data/population_estimates/demog/ncpopgr9.html" TargetMode="External" /><Relationship Id="rId4" Type="http://schemas.openxmlformats.org/officeDocument/2006/relationships/hyperlink" Target="http://www.osbm.state.nc.us/ncosbm/facts_and_figures/socioeconomic_data/population_estimates/demog/ncpopgr9.html" TargetMode="External" /><Relationship Id="rId5" Type="http://schemas.openxmlformats.org/officeDocument/2006/relationships/hyperlink" Target="http://www.osbm.state.nc.us/ncosbm/facts_and_figures/socioeconomic_data/population_estimates/demog/ncpopgr9.html" TargetMode="External" /><Relationship Id="rId6" Type="http://schemas.openxmlformats.org/officeDocument/2006/relationships/hyperlink" Target="http://www.osbm.state.nc.us/ncosbm/facts_and_figures/socioeconomic_data/population_estimates/demog/ncpopgr9.html" TargetMode="External" /><Relationship Id="rId7" Type="http://schemas.openxmlformats.org/officeDocument/2006/relationships/hyperlink" Target="http://www.osbm.state.nc.us/ncosbm/facts_and_figures/socioeconomic_data/population_estimates/demog/ncpopgr9.html" TargetMode="External" /><Relationship Id="rId8" Type="http://schemas.openxmlformats.org/officeDocument/2006/relationships/hyperlink" Target="http://www.osbm.state.nc.us/ncosbm/facts_and_figures/socioeconomic_data/population_estimates/demog/ncpopgr9.html" TargetMode="External" /><Relationship Id="rId9" Type="http://schemas.openxmlformats.org/officeDocument/2006/relationships/hyperlink" Target="http://www.osbm.state.nc.us/ncosbm/facts_and_figures/socioeconomic_data/population_estimates/demog/ncpopgr9.html" TargetMode="External" /><Relationship Id="rId10" Type="http://schemas.openxmlformats.org/officeDocument/2006/relationships/hyperlink" Target="http://www.osbm.state.nc.us/ncosbm/facts_and_figures/socioeconomic_data/population_estimates/demog/ncpopgr9.html" TargetMode="External" /><Relationship Id="rId11" Type="http://schemas.openxmlformats.org/officeDocument/2006/relationships/hyperlink" Target="http://www.osbm.state.nc.us/ncosbm/facts_and_figures/socioeconomic_data/population_estimates/demog/ncpopgr9.html" TargetMode="External" /><Relationship Id="rId12" Type="http://schemas.openxmlformats.org/officeDocument/2006/relationships/hyperlink" Target="http://www.osbm.state.nc.us/ncosbm/facts_and_figures/socioeconomic_data/population_estimates/demog/ncpopgr9.html" TargetMode="External" /><Relationship Id="rId13" Type="http://schemas.openxmlformats.org/officeDocument/2006/relationships/hyperlink" Target="http://www.osbm.state.nc.us/ncosbm/facts_and_figures/socioeconomic_data/population_estimates/demog/ncpopgr9.html" TargetMode="External" /><Relationship Id="rId14" Type="http://schemas.openxmlformats.org/officeDocument/2006/relationships/hyperlink" Target="http://www.osbm.state.nc.us/ncosbm/facts_and_figures/socioeconomic_data/population_estimates/demog/ncpopgr9.html" TargetMode="External" /><Relationship Id="rId15" Type="http://schemas.openxmlformats.org/officeDocument/2006/relationships/hyperlink" Target="http://www.osbm.state.nc.us/ncosbm/facts_and_figures/socioeconomic_data/population_estimates/demog/ncpopgr9.html" TargetMode="External" /><Relationship Id="rId16" Type="http://schemas.openxmlformats.org/officeDocument/2006/relationships/hyperlink" Target="http://www.osbm.state.nc.us/ncosbm/facts_and_figures/socioeconomic_data/population_estimates/demog/ncpopgr9.html" TargetMode="External" /><Relationship Id="rId17" Type="http://schemas.openxmlformats.org/officeDocument/2006/relationships/hyperlink" Target="http://www.osbm.state.nc.us/ncosbm/facts_and_figures/socioeconomic_data/population_estimates/demog/ncpopgr9.html" TargetMode="External" /><Relationship Id="rId18" Type="http://schemas.openxmlformats.org/officeDocument/2006/relationships/hyperlink" Target="http://www.osbm.state.nc.us/ncosbm/facts_and_figures/socioeconomic_data/population_estimates/demog/ncpopgr9.html" TargetMode="External" /><Relationship Id="rId19" Type="http://schemas.openxmlformats.org/officeDocument/2006/relationships/hyperlink" Target="http://www.osbm.state.nc.us/ncosbm/facts_and_figures/socioeconomic_data/population_estimates/demog/ncpopgr9.html" TargetMode="External" /><Relationship Id="rId20" Type="http://schemas.openxmlformats.org/officeDocument/2006/relationships/hyperlink" Target="http://www.osbm.state.nc.us/ncosbm/facts_and_figures/socioeconomic_data/population_estimates/demog/ncpopgr9.html" TargetMode="External" /><Relationship Id="rId21" Type="http://schemas.openxmlformats.org/officeDocument/2006/relationships/hyperlink" Target="http://www.osbm.state.nc.us/ncosbm/facts_and_figures/socioeconomic_data/population_estimates/demog/ncpopgr9.html" TargetMode="External" /><Relationship Id="rId22" Type="http://schemas.openxmlformats.org/officeDocument/2006/relationships/hyperlink" Target="http://www.osbm.state.nc.us/ncosbm/facts_and_figures/socioeconomic_data/population_estimates/demog/ncpopgr9.html" TargetMode="External" /><Relationship Id="rId23" Type="http://schemas.openxmlformats.org/officeDocument/2006/relationships/hyperlink" Target="http://www.osbm.state.nc.us/ncosbm/facts_and_figures/socioeconomic_data/population_estimates/demog/ncpopgr9.htm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21"/>
  <sheetViews>
    <sheetView tabSelected="1" zoomScalePageLayoutView="0" workbookViewId="0" topLeftCell="A1">
      <selection activeCell="B123" sqref="B123"/>
    </sheetView>
  </sheetViews>
  <sheetFormatPr defaultColWidth="9.140625" defaultRowHeight="12.75"/>
  <cols>
    <col min="2" max="2" width="20.8515625" style="0" customWidth="1"/>
    <col min="13" max="13" width="13.421875" style="11" customWidth="1"/>
    <col min="18" max="18" width="11.140625" style="11" customWidth="1"/>
    <col min="20" max="20" width="14.140625" style="0" customWidth="1"/>
    <col min="21" max="21" width="13.8515625" style="0" customWidth="1"/>
    <col min="22" max="22" width="14.57421875" style="11" customWidth="1"/>
  </cols>
  <sheetData>
    <row r="2" spans="2:22" s="79" customFormat="1" ht="19.5" customHeight="1">
      <c r="B2" s="80" t="s">
        <v>115</v>
      </c>
      <c r="M2" s="81"/>
      <c r="R2" s="81"/>
      <c r="V2" s="81"/>
    </row>
    <row r="5" spans="2:22" ht="12.75">
      <c r="B5" s="77" t="s">
        <v>131</v>
      </c>
      <c r="C5" s="78"/>
      <c r="D5" s="78"/>
      <c r="O5" s="77" t="s">
        <v>118</v>
      </c>
      <c r="P5" s="78"/>
      <c r="Q5" s="78"/>
      <c r="R5" s="77"/>
      <c r="T5" s="77" t="s">
        <v>119</v>
      </c>
      <c r="U5" s="78"/>
      <c r="V5" s="77"/>
    </row>
    <row r="6" spans="1:22" s="50" customFormat="1" ht="63.75">
      <c r="A6" s="46" t="s">
        <v>125</v>
      </c>
      <c r="B6" s="47" t="s">
        <v>117</v>
      </c>
      <c r="C6" s="48" t="s">
        <v>94</v>
      </c>
      <c r="D6" s="48" t="s">
        <v>95</v>
      </c>
      <c r="E6" s="48" t="s">
        <v>96</v>
      </c>
      <c r="F6" s="48" t="s">
        <v>98</v>
      </c>
      <c r="G6" s="48" t="s">
        <v>99</v>
      </c>
      <c r="H6" s="48" t="s">
        <v>100</v>
      </c>
      <c r="I6" s="48" t="s">
        <v>101</v>
      </c>
      <c r="J6" s="48" t="s">
        <v>102</v>
      </c>
      <c r="K6" s="48" t="s">
        <v>103</v>
      </c>
      <c r="L6" s="48" t="s">
        <v>104</v>
      </c>
      <c r="M6" s="49" t="s">
        <v>110</v>
      </c>
      <c r="O6" s="51" t="s">
        <v>105</v>
      </c>
      <c r="P6" s="51" t="s">
        <v>106</v>
      </c>
      <c r="Q6" s="51" t="s">
        <v>107</v>
      </c>
      <c r="R6" s="51" t="s">
        <v>111</v>
      </c>
      <c r="T6" s="52" t="s">
        <v>109</v>
      </c>
      <c r="U6" s="52" t="s">
        <v>113</v>
      </c>
      <c r="V6" s="52" t="s">
        <v>114</v>
      </c>
    </row>
    <row r="7" spans="1:22" s="40" customFormat="1" ht="12.75">
      <c r="A7" s="36" t="s">
        <v>130</v>
      </c>
      <c r="B7" s="37" t="s">
        <v>2</v>
      </c>
      <c r="C7" s="38">
        <v>650</v>
      </c>
      <c r="D7" s="38">
        <v>657</v>
      </c>
      <c r="E7" s="23">
        <v>663.4</v>
      </c>
      <c r="F7" s="24">
        <v>710.2</v>
      </c>
      <c r="G7" s="24">
        <v>756</v>
      </c>
      <c r="H7" s="24">
        <v>890</v>
      </c>
      <c r="I7" s="24">
        <v>915</v>
      </c>
      <c r="J7" s="24">
        <v>954</v>
      </c>
      <c r="K7" s="24">
        <v>957</v>
      </c>
      <c r="L7" s="24">
        <v>1006</v>
      </c>
      <c r="M7" s="39">
        <f>(L7-C7)/C7</f>
        <v>0.5476923076923077</v>
      </c>
      <c r="O7" s="41">
        <v>148361</v>
      </c>
      <c r="P7" s="41">
        <v>130820</v>
      </c>
      <c r="Q7" s="41">
        <v>17541</v>
      </c>
      <c r="R7" s="42">
        <v>13.4</v>
      </c>
      <c r="T7" s="43">
        <v>58412</v>
      </c>
      <c r="U7" s="44">
        <v>48165</v>
      </c>
      <c r="V7" s="45">
        <f>(U7-T7)/T7</f>
        <v>-0.1754262822707663</v>
      </c>
    </row>
    <row r="8" spans="1:22" s="33" customFormat="1" ht="12.75">
      <c r="A8" s="30" t="s">
        <v>127</v>
      </c>
      <c r="B8" s="53" t="s">
        <v>3</v>
      </c>
      <c r="C8" s="54">
        <v>280</v>
      </c>
      <c r="D8" s="54">
        <v>210</v>
      </c>
      <c r="E8" s="55">
        <v>206</v>
      </c>
      <c r="F8" s="56">
        <v>243</v>
      </c>
      <c r="G8" s="56">
        <v>275</v>
      </c>
      <c r="H8" s="56">
        <v>275</v>
      </c>
      <c r="I8" s="56">
        <v>285</v>
      </c>
      <c r="J8" s="56">
        <v>270</v>
      </c>
      <c r="K8" s="56">
        <v>304</v>
      </c>
      <c r="L8" s="56">
        <v>297</v>
      </c>
      <c r="M8" s="32">
        <f aca="true" t="shared" si="0" ref="M8:M71">(L8-C8)/C8</f>
        <v>0.060714285714285714</v>
      </c>
      <c r="O8" s="34">
        <v>37318</v>
      </c>
      <c r="P8" s="34">
        <v>33405</v>
      </c>
      <c r="Q8" s="34">
        <v>3913</v>
      </c>
      <c r="R8" s="35">
        <v>11.7</v>
      </c>
      <c r="T8" s="57">
        <v>9421</v>
      </c>
      <c r="U8" s="58">
        <v>6700</v>
      </c>
      <c r="V8" s="32">
        <f aca="true" t="shared" si="1" ref="V8:V71">(U8-T8)/T8</f>
        <v>-0.2888228425857128</v>
      </c>
    </row>
    <row r="9" spans="1:22" ht="12.75">
      <c r="A9" s="14" t="s">
        <v>126</v>
      </c>
      <c r="B9" s="2" t="s">
        <v>4</v>
      </c>
      <c r="C9" s="3">
        <v>89</v>
      </c>
      <c r="D9" s="3">
        <v>100</v>
      </c>
      <c r="E9" s="4">
        <v>100</v>
      </c>
      <c r="F9" s="6">
        <v>100</v>
      </c>
      <c r="G9" s="6">
        <v>102</v>
      </c>
      <c r="H9" s="6">
        <v>105</v>
      </c>
      <c r="I9" s="6">
        <v>105</v>
      </c>
      <c r="J9" s="6">
        <v>107</v>
      </c>
      <c r="K9" s="6">
        <v>107</v>
      </c>
      <c r="L9" s="6">
        <v>107</v>
      </c>
      <c r="M9" s="13">
        <f t="shared" si="0"/>
        <v>0.20224719101123595</v>
      </c>
      <c r="O9" s="20">
        <v>11227</v>
      </c>
      <c r="P9" s="20">
        <v>10683</v>
      </c>
      <c r="Q9" s="22">
        <v>544</v>
      </c>
      <c r="R9" s="21">
        <v>5.1</v>
      </c>
      <c r="T9" s="26">
        <v>3741</v>
      </c>
      <c r="U9" s="27">
        <v>2926</v>
      </c>
      <c r="V9" s="13">
        <f t="shared" si="1"/>
        <v>-0.2178561881849773</v>
      </c>
    </row>
    <row r="10" spans="1:22" s="33" customFormat="1" ht="12.75">
      <c r="A10" s="30" t="s">
        <v>128</v>
      </c>
      <c r="B10" s="53" t="s">
        <v>5</v>
      </c>
      <c r="C10" s="54">
        <v>265</v>
      </c>
      <c r="D10" s="54">
        <v>243</v>
      </c>
      <c r="E10" s="59">
        <v>227</v>
      </c>
      <c r="F10" s="59">
        <v>278</v>
      </c>
      <c r="G10" s="59">
        <v>240</v>
      </c>
      <c r="H10" s="59">
        <v>210</v>
      </c>
      <c r="I10" s="60">
        <v>230</v>
      </c>
      <c r="J10" s="60">
        <v>230</v>
      </c>
      <c r="K10" s="60">
        <v>240</v>
      </c>
      <c r="L10" s="60">
        <v>242</v>
      </c>
      <c r="M10" s="32">
        <f t="shared" si="0"/>
        <v>-0.08679245283018867</v>
      </c>
      <c r="O10" s="34">
        <v>25193</v>
      </c>
      <c r="P10" s="34">
        <v>25275</v>
      </c>
      <c r="Q10" s="61">
        <v>-82</v>
      </c>
      <c r="R10" s="35">
        <v>-0.3</v>
      </c>
      <c r="T10" s="57">
        <v>6222</v>
      </c>
      <c r="U10" s="58">
        <v>5048</v>
      </c>
      <c r="V10" s="32">
        <f t="shared" si="1"/>
        <v>-0.18868531018964962</v>
      </c>
    </row>
    <row r="11" spans="1:22" ht="12.75">
      <c r="A11" s="14" t="s">
        <v>126</v>
      </c>
      <c r="B11" s="2" t="s">
        <v>6</v>
      </c>
      <c r="C11" s="3">
        <v>150</v>
      </c>
      <c r="D11" s="3">
        <v>150</v>
      </c>
      <c r="E11" s="4">
        <v>155</v>
      </c>
      <c r="F11" s="6">
        <v>155</v>
      </c>
      <c r="G11" s="6">
        <v>178</v>
      </c>
      <c r="H11" s="6">
        <v>160</v>
      </c>
      <c r="I11" s="6">
        <v>190</v>
      </c>
      <c r="J11" s="6">
        <v>167</v>
      </c>
      <c r="K11" s="6">
        <v>224</v>
      </c>
      <c r="L11" s="6">
        <v>180</v>
      </c>
      <c r="M11" s="13">
        <f t="shared" si="0"/>
        <v>0.2</v>
      </c>
      <c r="O11" s="20">
        <v>26498</v>
      </c>
      <c r="P11" s="20">
        <v>24384</v>
      </c>
      <c r="Q11" s="20">
        <v>2114</v>
      </c>
      <c r="R11" s="21">
        <v>8.7</v>
      </c>
      <c r="T11" s="26">
        <v>7015</v>
      </c>
      <c r="U11" s="27">
        <v>6444</v>
      </c>
      <c r="V11" s="13">
        <f t="shared" si="1"/>
        <v>-0.08139700641482538</v>
      </c>
    </row>
    <row r="12" spans="1:22" s="33" customFormat="1" ht="12.75">
      <c r="A12" s="30" t="s">
        <v>127</v>
      </c>
      <c r="B12" s="53" t="s">
        <v>7</v>
      </c>
      <c r="C12" s="54">
        <v>185</v>
      </c>
      <c r="D12" s="54">
        <v>200</v>
      </c>
      <c r="E12" s="59">
        <v>175</v>
      </c>
      <c r="F12" s="62">
        <v>179</v>
      </c>
      <c r="G12" s="62">
        <v>187</v>
      </c>
      <c r="H12" s="62">
        <v>190</v>
      </c>
      <c r="I12" s="62">
        <v>191</v>
      </c>
      <c r="J12" s="62">
        <v>198</v>
      </c>
      <c r="K12" s="62">
        <v>199</v>
      </c>
      <c r="L12" s="62">
        <v>199</v>
      </c>
      <c r="M12" s="32">
        <f t="shared" si="0"/>
        <v>0.07567567567567568</v>
      </c>
      <c r="O12" s="34">
        <v>18301</v>
      </c>
      <c r="P12" s="34">
        <v>17167</v>
      </c>
      <c r="Q12" s="34">
        <v>1134</v>
      </c>
      <c r="R12" s="35">
        <v>6.6</v>
      </c>
      <c r="T12" s="57">
        <v>6140</v>
      </c>
      <c r="U12" s="58">
        <v>7064</v>
      </c>
      <c r="V12" s="32">
        <f t="shared" si="1"/>
        <v>0.1504885993485342</v>
      </c>
    </row>
    <row r="13" spans="1:22" ht="12.75">
      <c r="A13" s="14" t="s">
        <v>129</v>
      </c>
      <c r="B13" s="2" t="s">
        <v>8</v>
      </c>
      <c r="C13" s="3">
        <v>384</v>
      </c>
      <c r="D13" s="3">
        <v>355</v>
      </c>
      <c r="E13" s="4">
        <v>340</v>
      </c>
      <c r="F13" s="6">
        <v>340</v>
      </c>
      <c r="G13" s="6">
        <v>333</v>
      </c>
      <c r="H13" s="6">
        <v>308</v>
      </c>
      <c r="I13" s="6">
        <v>319</v>
      </c>
      <c r="J13" s="6">
        <v>329</v>
      </c>
      <c r="K13" s="6">
        <v>327</v>
      </c>
      <c r="L13" s="6">
        <v>298</v>
      </c>
      <c r="M13" s="13">
        <f t="shared" si="0"/>
        <v>-0.22395833333333334</v>
      </c>
      <c r="O13" s="20">
        <v>47401</v>
      </c>
      <c r="P13" s="20">
        <v>44958</v>
      </c>
      <c r="Q13" s="20">
        <v>2443</v>
      </c>
      <c r="R13" s="21">
        <v>5.4</v>
      </c>
      <c r="T13" s="26">
        <v>15211</v>
      </c>
      <c r="U13" s="27">
        <v>13823</v>
      </c>
      <c r="V13" s="13">
        <f t="shared" si="1"/>
        <v>-0.09124975346788508</v>
      </c>
    </row>
    <row r="14" spans="1:22" s="33" customFormat="1" ht="12.75">
      <c r="A14" s="30" t="s">
        <v>129</v>
      </c>
      <c r="B14" s="53" t="s">
        <v>9</v>
      </c>
      <c r="C14" s="54">
        <v>170</v>
      </c>
      <c r="D14" s="54">
        <v>123</v>
      </c>
      <c r="E14" s="59">
        <v>131</v>
      </c>
      <c r="F14" s="62">
        <v>128</v>
      </c>
      <c r="G14" s="62">
        <v>134</v>
      </c>
      <c r="H14" s="62">
        <v>140</v>
      </c>
      <c r="I14" s="62">
        <v>135</v>
      </c>
      <c r="J14" s="62">
        <v>136</v>
      </c>
      <c r="K14" s="62">
        <v>136</v>
      </c>
      <c r="L14" s="62">
        <v>137</v>
      </c>
      <c r="M14" s="32">
        <f t="shared" si="0"/>
        <v>-0.19411764705882353</v>
      </c>
      <c r="O14" s="34">
        <v>20104</v>
      </c>
      <c r="P14" s="34">
        <v>19773</v>
      </c>
      <c r="Q14" s="61">
        <v>331</v>
      </c>
      <c r="R14" s="35">
        <v>1.7</v>
      </c>
      <c r="T14" s="57">
        <v>5572</v>
      </c>
      <c r="U14" s="58">
        <v>5848</v>
      </c>
      <c r="V14" s="32">
        <f t="shared" si="1"/>
        <v>0.04953338119167265</v>
      </c>
    </row>
    <row r="15" spans="1:22" ht="12.75">
      <c r="A15" s="14" t="s">
        <v>130</v>
      </c>
      <c r="B15" s="2" t="s">
        <v>10</v>
      </c>
      <c r="C15" s="3">
        <v>325</v>
      </c>
      <c r="D15" s="3">
        <v>332</v>
      </c>
      <c r="E15" s="4">
        <v>321</v>
      </c>
      <c r="F15" s="6">
        <v>310</v>
      </c>
      <c r="G15" s="6">
        <v>325</v>
      </c>
      <c r="H15" s="6">
        <v>350</v>
      </c>
      <c r="I15" s="6">
        <v>402</v>
      </c>
      <c r="J15" s="6">
        <v>430</v>
      </c>
      <c r="K15" s="6">
        <v>462</v>
      </c>
      <c r="L15" s="6">
        <v>462</v>
      </c>
      <c r="M15" s="13">
        <f t="shared" si="0"/>
        <v>0.42153846153846153</v>
      </c>
      <c r="O15" s="20">
        <v>32046</v>
      </c>
      <c r="P15" s="20">
        <v>32278</v>
      </c>
      <c r="Q15" s="22">
        <v>-232</v>
      </c>
      <c r="R15" s="21">
        <v>-0.7</v>
      </c>
      <c r="T15" s="26">
        <v>10924</v>
      </c>
      <c r="U15" s="27">
        <v>10401</v>
      </c>
      <c r="V15" s="13">
        <f t="shared" si="1"/>
        <v>-0.047876235811058224</v>
      </c>
    </row>
    <row r="16" spans="1:22" s="33" customFormat="1" ht="12.75">
      <c r="A16" s="30" t="s">
        <v>127</v>
      </c>
      <c r="B16" s="53" t="s">
        <v>11</v>
      </c>
      <c r="C16" s="54">
        <v>617</v>
      </c>
      <c r="D16" s="54">
        <v>707</v>
      </c>
      <c r="E16" s="59">
        <v>723</v>
      </c>
      <c r="F16" s="62">
        <v>739</v>
      </c>
      <c r="G16" s="62">
        <v>697</v>
      </c>
      <c r="H16" s="62">
        <v>716</v>
      </c>
      <c r="I16" s="62">
        <v>903</v>
      </c>
      <c r="J16" s="62">
        <v>1000</v>
      </c>
      <c r="K16" s="62">
        <v>1007</v>
      </c>
      <c r="L16" s="62">
        <v>980</v>
      </c>
      <c r="M16" s="32">
        <f t="shared" si="0"/>
        <v>0.5883306320907618</v>
      </c>
      <c r="O16" s="34">
        <v>107135</v>
      </c>
      <c r="P16" s="34">
        <v>73143</v>
      </c>
      <c r="Q16" s="34">
        <v>33992</v>
      </c>
      <c r="R16" s="35">
        <v>46.5</v>
      </c>
      <c r="T16" s="57">
        <v>18090</v>
      </c>
      <c r="U16" s="58">
        <v>24539</v>
      </c>
      <c r="V16" s="32">
        <f t="shared" si="1"/>
        <v>0.35649530127142065</v>
      </c>
    </row>
    <row r="17" spans="1:22" ht="12.75">
      <c r="A17" s="14" t="s">
        <v>126</v>
      </c>
      <c r="B17" s="2" t="s">
        <v>12</v>
      </c>
      <c r="C17" s="3">
        <v>1100</v>
      </c>
      <c r="D17" s="3">
        <v>1576</v>
      </c>
      <c r="E17" s="4">
        <v>1427</v>
      </c>
      <c r="F17" s="6">
        <v>1483</v>
      </c>
      <c r="G17" s="6">
        <v>1503</v>
      </c>
      <c r="H17" s="6">
        <v>1487</v>
      </c>
      <c r="I17" s="6">
        <v>1511</v>
      </c>
      <c r="J17" s="6">
        <v>1539</v>
      </c>
      <c r="K17" s="6">
        <v>1552</v>
      </c>
      <c r="L17" s="6">
        <v>1534</v>
      </c>
      <c r="M17" s="13">
        <f t="shared" si="0"/>
        <v>0.39454545454545453</v>
      </c>
      <c r="O17" s="20">
        <v>230450</v>
      </c>
      <c r="P17" s="20">
        <v>206328</v>
      </c>
      <c r="Q17" s="20">
        <v>24122</v>
      </c>
      <c r="R17" s="21">
        <v>11.7</v>
      </c>
      <c r="T17" s="26">
        <v>91281</v>
      </c>
      <c r="U17" s="27">
        <v>94310</v>
      </c>
      <c r="V17" s="13">
        <f t="shared" si="1"/>
        <v>0.03318324733515189</v>
      </c>
    </row>
    <row r="18" spans="1:22" s="33" customFormat="1" ht="12.75">
      <c r="A18" s="30" t="s">
        <v>129</v>
      </c>
      <c r="B18" s="53" t="s">
        <v>13</v>
      </c>
      <c r="C18" s="54">
        <v>527</v>
      </c>
      <c r="D18" s="54">
        <v>524</v>
      </c>
      <c r="E18" s="59">
        <v>482</v>
      </c>
      <c r="F18" s="62">
        <v>471</v>
      </c>
      <c r="G18" s="62">
        <v>470</v>
      </c>
      <c r="H18" s="62">
        <v>499</v>
      </c>
      <c r="I18" s="62">
        <v>506</v>
      </c>
      <c r="J18" s="62">
        <v>523</v>
      </c>
      <c r="K18" s="62">
        <v>529</v>
      </c>
      <c r="L18" s="62">
        <v>510</v>
      </c>
      <c r="M18" s="32">
        <f t="shared" si="0"/>
        <v>-0.03225806451612903</v>
      </c>
      <c r="O18" s="34">
        <v>89669</v>
      </c>
      <c r="P18" s="34">
        <v>89148</v>
      </c>
      <c r="Q18" s="61">
        <v>521</v>
      </c>
      <c r="R18" s="35">
        <v>0.6</v>
      </c>
      <c r="T18" s="57">
        <v>29577</v>
      </c>
      <c r="U18" s="58">
        <v>20620</v>
      </c>
      <c r="V18" s="32">
        <f t="shared" si="1"/>
        <v>-0.3028366636237617</v>
      </c>
    </row>
    <row r="19" spans="1:22" ht="12.75">
      <c r="A19" s="14" t="s">
        <v>127</v>
      </c>
      <c r="B19" s="2" t="s">
        <v>124</v>
      </c>
      <c r="C19" s="3">
        <v>855</v>
      </c>
      <c r="D19" s="3">
        <v>881.89</v>
      </c>
      <c r="E19" s="4">
        <v>834.641</v>
      </c>
      <c r="F19" s="6">
        <v>711.176</v>
      </c>
      <c r="G19" s="6">
        <v>748</v>
      </c>
      <c r="H19" s="6">
        <v>767</v>
      </c>
      <c r="I19" s="6">
        <v>813.6</v>
      </c>
      <c r="J19" s="6">
        <v>860.79</v>
      </c>
      <c r="K19" s="6">
        <v>920.86</v>
      </c>
      <c r="L19" s="6">
        <v>927.59</v>
      </c>
      <c r="M19" s="13">
        <f t="shared" si="0"/>
        <v>0.08490058479532167</v>
      </c>
      <c r="O19" s="20">
        <v>174294</v>
      </c>
      <c r="P19" s="20">
        <v>130778</v>
      </c>
      <c r="Q19" s="20">
        <v>43516</v>
      </c>
      <c r="R19" s="21">
        <v>33.3</v>
      </c>
      <c r="T19" s="26">
        <v>47429</v>
      </c>
      <c r="U19" s="27">
        <v>50066</v>
      </c>
      <c r="V19" s="13">
        <f t="shared" si="1"/>
        <v>0.055598895190706106</v>
      </c>
    </row>
    <row r="20" spans="1:22" s="33" customFormat="1" ht="12.75">
      <c r="A20" s="30" t="s">
        <v>130</v>
      </c>
      <c r="B20" s="53" t="s">
        <v>14</v>
      </c>
      <c r="C20" s="54">
        <v>493</v>
      </c>
      <c r="D20" s="54">
        <v>519</v>
      </c>
      <c r="E20" s="59">
        <v>540</v>
      </c>
      <c r="F20" s="62">
        <v>523</v>
      </c>
      <c r="G20" s="62">
        <v>515</v>
      </c>
      <c r="H20" s="62">
        <v>520</v>
      </c>
      <c r="I20" s="62">
        <v>515</v>
      </c>
      <c r="J20" s="62">
        <v>525</v>
      </c>
      <c r="K20" s="62">
        <v>556</v>
      </c>
      <c r="L20" s="62">
        <v>623</v>
      </c>
      <c r="M20" s="32">
        <f t="shared" si="0"/>
        <v>0.26369168356997974</v>
      </c>
      <c r="O20" s="34">
        <v>80141</v>
      </c>
      <c r="P20" s="34">
        <v>77416</v>
      </c>
      <c r="Q20" s="34">
        <v>2725</v>
      </c>
      <c r="R20" s="35">
        <v>3.5</v>
      </c>
      <c r="T20" s="57">
        <v>31049</v>
      </c>
      <c r="U20" s="58">
        <v>20357</v>
      </c>
      <c r="V20" s="32">
        <f t="shared" si="1"/>
        <v>-0.34435891655125767</v>
      </c>
    </row>
    <row r="21" spans="1:22" ht="12.75">
      <c r="A21" s="14" t="s">
        <v>127</v>
      </c>
      <c r="B21" s="2" t="s">
        <v>15</v>
      </c>
      <c r="C21" s="3">
        <v>50</v>
      </c>
      <c r="D21" s="3">
        <v>50</v>
      </c>
      <c r="E21" s="4">
        <v>58</v>
      </c>
      <c r="F21" s="6">
        <v>60</v>
      </c>
      <c r="G21" s="6">
        <v>66</v>
      </c>
      <c r="H21" s="6">
        <v>71</v>
      </c>
      <c r="I21" s="6">
        <v>80</v>
      </c>
      <c r="J21" s="6">
        <v>80</v>
      </c>
      <c r="K21" s="6">
        <v>81</v>
      </c>
      <c r="L21" s="6">
        <v>89</v>
      </c>
      <c r="M21" s="13">
        <f t="shared" si="0"/>
        <v>0.78</v>
      </c>
      <c r="O21" s="20">
        <v>9655</v>
      </c>
      <c r="P21" s="20">
        <v>6885</v>
      </c>
      <c r="Q21" s="20">
        <v>2770</v>
      </c>
      <c r="R21" s="21">
        <v>40.2</v>
      </c>
      <c r="T21" s="26">
        <v>1209</v>
      </c>
      <c r="U21" s="27">
        <v>1718</v>
      </c>
      <c r="V21" s="13">
        <f t="shared" si="1"/>
        <v>0.42100909842845324</v>
      </c>
    </row>
    <row r="22" spans="1:22" s="33" customFormat="1" ht="12.75">
      <c r="A22" s="30" t="s">
        <v>126</v>
      </c>
      <c r="B22" s="53" t="s">
        <v>16</v>
      </c>
      <c r="C22" s="54">
        <v>330</v>
      </c>
      <c r="D22" s="54">
        <v>350</v>
      </c>
      <c r="E22" s="59">
        <v>349</v>
      </c>
      <c r="F22" s="62">
        <v>360</v>
      </c>
      <c r="G22" s="62">
        <v>365</v>
      </c>
      <c r="H22" s="62">
        <v>375</v>
      </c>
      <c r="I22" s="62">
        <v>390</v>
      </c>
      <c r="J22" s="62">
        <v>420</v>
      </c>
      <c r="K22" s="62">
        <v>449</v>
      </c>
      <c r="L22" s="62">
        <v>432.5</v>
      </c>
      <c r="M22" s="32">
        <f t="shared" si="0"/>
        <v>0.3106060606060606</v>
      </c>
      <c r="O22" s="34">
        <v>64724</v>
      </c>
      <c r="P22" s="34">
        <v>59383</v>
      </c>
      <c r="Q22" s="34">
        <v>5341</v>
      </c>
      <c r="R22" s="35">
        <v>9</v>
      </c>
      <c r="T22" s="57">
        <v>17488</v>
      </c>
      <c r="U22" s="58">
        <v>19017</v>
      </c>
      <c r="V22" s="32">
        <f t="shared" si="1"/>
        <v>0.08743138151875572</v>
      </c>
    </row>
    <row r="23" spans="1:22" ht="12.75">
      <c r="A23" s="14" t="s">
        <v>128</v>
      </c>
      <c r="B23" s="2" t="s">
        <v>17</v>
      </c>
      <c r="C23" s="3">
        <v>250</v>
      </c>
      <c r="D23" s="3">
        <v>240</v>
      </c>
      <c r="E23" s="4">
        <v>187</v>
      </c>
      <c r="F23" s="6">
        <v>201</v>
      </c>
      <c r="G23" s="6">
        <v>201</v>
      </c>
      <c r="H23" s="6">
        <v>203</v>
      </c>
      <c r="I23" s="6">
        <v>202</v>
      </c>
      <c r="J23" s="6">
        <v>207</v>
      </c>
      <c r="K23" s="6">
        <v>202</v>
      </c>
      <c r="L23" s="6">
        <v>207</v>
      </c>
      <c r="M23" s="13">
        <f t="shared" si="0"/>
        <v>-0.172</v>
      </c>
      <c r="O23" s="20">
        <v>23464</v>
      </c>
      <c r="P23" s="20">
        <v>23501</v>
      </c>
      <c r="Q23" s="22">
        <v>-37</v>
      </c>
      <c r="R23" s="21">
        <v>-0.2</v>
      </c>
      <c r="T23" s="26">
        <v>2263</v>
      </c>
      <c r="U23" s="27">
        <v>1712</v>
      </c>
      <c r="V23" s="13">
        <f t="shared" si="1"/>
        <v>-0.24348210340256296</v>
      </c>
    </row>
    <row r="24" spans="1:22" s="33" customFormat="1" ht="12.75">
      <c r="A24" s="30" t="s">
        <v>129</v>
      </c>
      <c r="B24" s="53" t="s">
        <v>18</v>
      </c>
      <c r="C24" s="54">
        <v>1337</v>
      </c>
      <c r="D24" s="54">
        <v>1109.5</v>
      </c>
      <c r="E24" s="59">
        <v>1077</v>
      </c>
      <c r="F24" s="62">
        <v>1094.4</v>
      </c>
      <c r="G24" s="62">
        <v>1122</v>
      </c>
      <c r="H24" s="62">
        <v>1055.55</v>
      </c>
      <c r="I24" s="62">
        <v>1112.6</v>
      </c>
      <c r="J24" s="62">
        <v>1147.9</v>
      </c>
      <c r="K24" s="62">
        <v>1133.6</v>
      </c>
      <c r="L24" s="62">
        <v>1128.44</v>
      </c>
      <c r="M24" s="32">
        <f t="shared" si="0"/>
        <v>-0.1559910246821241</v>
      </c>
      <c r="O24" s="34">
        <v>157034</v>
      </c>
      <c r="P24" s="34">
        <v>141686</v>
      </c>
      <c r="Q24" s="34">
        <v>15348</v>
      </c>
      <c r="R24" s="35">
        <v>10.8</v>
      </c>
      <c r="T24" s="57">
        <v>92517</v>
      </c>
      <c r="U24" s="58">
        <v>67073</v>
      </c>
      <c r="V24" s="32">
        <f t="shared" si="1"/>
        <v>-0.2750197261043916</v>
      </c>
    </row>
    <row r="25" spans="1:22" ht="12.75">
      <c r="A25" s="14" t="s">
        <v>127</v>
      </c>
      <c r="B25" s="2" t="s">
        <v>19</v>
      </c>
      <c r="C25" s="3">
        <v>366</v>
      </c>
      <c r="D25" s="3">
        <v>345</v>
      </c>
      <c r="E25" s="4">
        <v>355</v>
      </c>
      <c r="F25" s="6">
        <v>328</v>
      </c>
      <c r="G25" s="6">
        <v>360</v>
      </c>
      <c r="H25" s="6">
        <v>370</v>
      </c>
      <c r="I25" s="6">
        <v>414.45</v>
      </c>
      <c r="J25" s="6">
        <v>428.15</v>
      </c>
      <c r="K25" s="6">
        <v>449.45</v>
      </c>
      <c r="L25" s="6">
        <v>438.5</v>
      </c>
      <c r="M25" s="13">
        <f t="shared" si="0"/>
        <v>0.19808743169398907</v>
      </c>
      <c r="O25" s="20">
        <v>62492</v>
      </c>
      <c r="P25" s="20">
        <v>49329</v>
      </c>
      <c r="Q25" s="20">
        <v>13163</v>
      </c>
      <c r="R25" s="21">
        <v>26.7</v>
      </c>
      <c r="T25" s="26">
        <v>14095</v>
      </c>
      <c r="U25" s="27">
        <v>12558</v>
      </c>
      <c r="V25" s="13">
        <f t="shared" si="1"/>
        <v>-0.10904576090812344</v>
      </c>
    </row>
    <row r="26" spans="1:22" s="33" customFormat="1" ht="12.75">
      <c r="A26" s="30" t="s">
        <v>127</v>
      </c>
      <c r="B26" s="53" t="s">
        <v>20</v>
      </c>
      <c r="C26" s="54">
        <v>210</v>
      </c>
      <c r="D26" s="54">
        <v>225</v>
      </c>
      <c r="E26" s="59">
        <v>219.37</v>
      </c>
      <c r="F26" s="62">
        <v>235</v>
      </c>
      <c r="G26" s="62">
        <v>230</v>
      </c>
      <c r="H26" s="62">
        <v>255</v>
      </c>
      <c r="I26" s="62">
        <v>265</v>
      </c>
      <c r="J26" s="62">
        <v>300</v>
      </c>
      <c r="K26" s="62">
        <v>300</v>
      </c>
      <c r="L26" s="62">
        <v>250</v>
      </c>
      <c r="M26" s="32">
        <f t="shared" si="0"/>
        <v>0.19047619047619047</v>
      </c>
      <c r="O26" s="34">
        <v>26798</v>
      </c>
      <c r="P26" s="34">
        <v>24298</v>
      </c>
      <c r="Q26" s="34">
        <v>2500</v>
      </c>
      <c r="R26" s="35">
        <v>10.3</v>
      </c>
      <c r="T26" s="57">
        <v>8876</v>
      </c>
      <c r="U26" s="58">
        <v>6025</v>
      </c>
      <c r="V26" s="32">
        <f t="shared" si="1"/>
        <v>-0.321203244704822</v>
      </c>
    </row>
    <row r="27" spans="1:22" ht="12.75">
      <c r="A27" s="14" t="s">
        <v>130</v>
      </c>
      <c r="B27" s="2" t="s">
        <v>21</v>
      </c>
      <c r="C27" s="3">
        <v>103</v>
      </c>
      <c r="D27" s="3">
        <v>140</v>
      </c>
      <c r="E27" s="4">
        <v>144</v>
      </c>
      <c r="F27" s="6">
        <v>217</v>
      </c>
      <c r="G27" s="6">
        <v>179</v>
      </c>
      <c r="H27" s="6">
        <v>180</v>
      </c>
      <c r="I27" s="6">
        <v>170</v>
      </c>
      <c r="J27" s="6">
        <v>174</v>
      </c>
      <c r="K27" s="6">
        <v>167</v>
      </c>
      <c r="L27" s="6">
        <v>147</v>
      </c>
      <c r="M27" s="13">
        <f t="shared" si="0"/>
        <v>0.42718446601941745</v>
      </c>
      <c r="O27" s="20">
        <v>14818</v>
      </c>
      <c r="P27" s="20">
        <v>14526</v>
      </c>
      <c r="Q27" s="22">
        <v>292</v>
      </c>
      <c r="R27" s="21">
        <v>2</v>
      </c>
      <c r="T27" s="26">
        <v>4728</v>
      </c>
      <c r="U27" s="27">
        <v>4116</v>
      </c>
      <c r="V27" s="13">
        <f t="shared" si="1"/>
        <v>-0.12944162436548223</v>
      </c>
    </row>
    <row r="28" spans="1:22" s="33" customFormat="1" ht="12.75">
      <c r="A28" s="30" t="s">
        <v>127</v>
      </c>
      <c r="B28" s="53" t="s">
        <v>22</v>
      </c>
      <c r="C28" s="54">
        <v>150</v>
      </c>
      <c r="D28" s="54">
        <v>107</v>
      </c>
      <c r="E28" s="59">
        <v>110</v>
      </c>
      <c r="F28" s="62">
        <v>130</v>
      </c>
      <c r="G28" s="62">
        <v>140</v>
      </c>
      <c r="H28" s="62">
        <v>140</v>
      </c>
      <c r="I28" s="62">
        <v>145</v>
      </c>
      <c r="J28" s="62">
        <v>155</v>
      </c>
      <c r="K28" s="62">
        <v>162</v>
      </c>
      <c r="L28" s="62">
        <v>160</v>
      </c>
      <c r="M28" s="32">
        <f t="shared" si="0"/>
        <v>0.06666666666666667</v>
      </c>
      <c r="O28" s="34">
        <v>10370</v>
      </c>
      <c r="P28" s="34">
        <v>8775</v>
      </c>
      <c r="Q28" s="34">
        <v>1595</v>
      </c>
      <c r="R28" s="35">
        <v>18.2</v>
      </c>
      <c r="T28" s="57">
        <v>1382</v>
      </c>
      <c r="U28" s="58">
        <v>1421</v>
      </c>
      <c r="V28" s="32">
        <f t="shared" si="1"/>
        <v>0.028219971056439943</v>
      </c>
    </row>
    <row r="29" spans="1:22" ht="12.75">
      <c r="A29" s="14" t="s">
        <v>130</v>
      </c>
      <c r="B29" s="2" t="s">
        <v>23</v>
      </c>
      <c r="C29" s="3">
        <v>665</v>
      </c>
      <c r="D29" s="3">
        <v>650</v>
      </c>
      <c r="E29" s="4">
        <v>650</v>
      </c>
      <c r="F29" s="6">
        <v>750</v>
      </c>
      <c r="G29" s="6">
        <v>702</v>
      </c>
      <c r="H29" s="6">
        <v>702</v>
      </c>
      <c r="I29" s="6">
        <v>725</v>
      </c>
      <c r="J29" s="6">
        <v>728</v>
      </c>
      <c r="K29" s="6">
        <v>733</v>
      </c>
      <c r="L29" s="6">
        <v>800</v>
      </c>
      <c r="M29" s="13">
        <f t="shared" si="0"/>
        <v>0.20300751879699247</v>
      </c>
      <c r="O29" s="20">
        <v>98638</v>
      </c>
      <c r="P29" s="20">
        <v>96217</v>
      </c>
      <c r="Q29" s="20">
        <v>2421</v>
      </c>
      <c r="R29" s="21">
        <v>2.5</v>
      </c>
      <c r="T29" s="26">
        <v>32001</v>
      </c>
      <c r="U29" s="27">
        <v>24087</v>
      </c>
      <c r="V29" s="13">
        <f t="shared" si="1"/>
        <v>-0.24730477172588355</v>
      </c>
    </row>
    <row r="30" spans="1:22" s="33" customFormat="1" ht="12.75">
      <c r="A30" s="30" t="s">
        <v>130</v>
      </c>
      <c r="B30" s="53" t="s">
        <v>24</v>
      </c>
      <c r="C30" s="54">
        <v>450</v>
      </c>
      <c r="D30" s="54">
        <v>450</v>
      </c>
      <c r="E30" s="59">
        <v>450</v>
      </c>
      <c r="F30" s="62">
        <v>585</v>
      </c>
      <c r="G30" s="62">
        <v>575</v>
      </c>
      <c r="H30" s="62">
        <v>625</v>
      </c>
      <c r="I30" s="62">
        <v>500</v>
      </c>
      <c r="J30" s="62">
        <v>500</v>
      </c>
      <c r="K30" s="62">
        <v>533</v>
      </c>
      <c r="L30" s="62">
        <v>662</v>
      </c>
      <c r="M30" s="32">
        <f t="shared" si="0"/>
        <v>0.4711111111111111</v>
      </c>
      <c r="O30" s="34">
        <v>56299</v>
      </c>
      <c r="P30" s="34">
        <v>54750</v>
      </c>
      <c r="Q30" s="34">
        <v>1549</v>
      </c>
      <c r="R30" s="35">
        <v>2.8</v>
      </c>
      <c r="T30" s="57">
        <v>14113</v>
      </c>
      <c r="U30" s="58">
        <v>12463</v>
      </c>
      <c r="V30" s="32">
        <f t="shared" si="1"/>
        <v>-0.11691348402182385</v>
      </c>
    </row>
    <row r="31" spans="1:22" ht="12.75">
      <c r="A31" s="14" t="s">
        <v>127</v>
      </c>
      <c r="B31" s="2" t="s">
        <v>25</v>
      </c>
      <c r="C31" s="3">
        <v>583</v>
      </c>
      <c r="D31" s="3">
        <v>600</v>
      </c>
      <c r="E31" s="4">
        <v>600</v>
      </c>
      <c r="F31" s="6">
        <v>580</v>
      </c>
      <c r="G31" s="6">
        <v>610</v>
      </c>
      <c r="H31" s="6">
        <v>620</v>
      </c>
      <c r="I31" s="6">
        <v>596</v>
      </c>
      <c r="J31" s="6">
        <v>608</v>
      </c>
      <c r="K31" s="6">
        <v>614</v>
      </c>
      <c r="L31" s="6">
        <v>634</v>
      </c>
      <c r="M31" s="13">
        <f t="shared" si="0"/>
        <v>0.08747855917667238</v>
      </c>
      <c r="O31" s="20">
        <v>100271</v>
      </c>
      <c r="P31" s="20">
        <v>91436</v>
      </c>
      <c r="Q31" s="20">
        <v>8835</v>
      </c>
      <c r="R31" s="21">
        <v>9.7</v>
      </c>
      <c r="T31" s="26">
        <v>26086</v>
      </c>
      <c r="U31" s="27">
        <v>26304</v>
      </c>
      <c r="V31" s="13">
        <f t="shared" si="1"/>
        <v>0.008356973089013264</v>
      </c>
    </row>
    <row r="32" spans="1:22" s="33" customFormat="1" ht="12.75">
      <c r="A32" s="30" t="s">
        <v>129</v>
      </c>
      <c r="B32" s="53" t="s">
        <v>26</v>
      </c>
      <c r="C32" s="54">
        <v>2494</v>
      </c>
      <c r="D32" s="54">
        <v>2464</v>
      </c>
      <c r="E32" s="59">
        <v>2480</v>
      </c>
      <c r="F32" s="62">
        <v>2549</v>
      </c>
      <c r="G32" s="62">
        <v>2522</v>
      </c>
      <c r="H32" s="62">
        <v>2369</v>
      </c>
      <c r="I32" s="62">
        <v>2513</v>
      </c>
      <c r="J32" s="62">
        <v>2275</v>
      </c>
      <c r="K32" s="62">
        <v>2370.01</v>
      </c>
      <c r="L32" s="62">
        <v>2399</v>
      </c>
      <c r="M32" s="32">
        <f t="shared" si="0"/>
        <v>-0.03809141940657578</v>
      </c>
      <c r="O32" s="34">
        <v>321121</v>
      </c>
      <c r="P32" s="34">
        <v>302970</v>
      </c>
      <c r="Q32" s="34">
        <v>18151</v>
      </c>
      <c r="R32" s="35">
        <v>6</v>
      </c>
      <c r="T32" s="57">
        <v>79339</v>
      </c>
      <c r="U32" s="58">
        <v>83565</v>
      </c>
      <c r="V32" s="32">
        <f t="shared" si="1"/>
        <v>0.05326510291281715</v>
      </c>
    </row>
    <row r="33" spans="1:22" ht="12.75">
      <c r="A33" s="14" t="s">
        <v>126</v>
      </c>
      <c r="B33" s="2" t="s">
        <v>27</v>
      </c>
      <c r="C33" s="3">
        <v>200</v>
      </c>
      <c r="D33" s="3">
        <v>219.35</v>
      </c>
      <c r="E33" s="4">
        <v>240.95</v>
      </c>
      <c r="F33" s="6">
        <v>260.5</v>
      </c>
      <c r="G33" s="6">
        <v>276.6</v>
      </c>
      <c r="H33" s="6">
        <v>319.49</v>
      </c>
      <c r="I33" s="6">
        <v>327.19</v>
      </c>
      <c r="J33" s="6">
        <v>345</v>
      </c>
      <c r="K33" s="6">
        <v>348.54</v>
      </c>
      <c r="L33" s="6">
        <v>359.69</v>
      </c>
      <c r="M33" s="13">
        <f t="shared" si="0"/>
        <v>0.79845</v>
      </c>
      <c r="O33" s="20">
        <v>23502</v>
      </c>
      <c r="P33" s="20">
        <v>18190</v>
      </c>
      <c r="Q33" s="20">
        <v>5312</v>
      </c>
      <c r="R33" s="21">
        <v>29.2</v>
      </c>
      <c r="T33" s="26">
        <v>3027</v>
      </c>
      <c r="U33" s="27">
        <v>4983</v>
      </c>
      <c r="V33" s="13">
        <f t="shared" si="1"/>
        <v>0.6461843409316155</v>
      </c>
    </row>
    <row r="34" spans="1:22" s="33" customFormat="1" ht="12.75">
      <c r="A34" s="30" t="s">
        <v>127</v>
      </c>
      <c r="B34" s="53" t="s">
        <v>28</v>
      </c>
      <c r="C34" s="54">
        <v>620</v>
      </c>
      <c r="D34" s="54">
        <v>642</v>
      </c>
      <c r="E34" s="59">
        <v>642</v>
      </c>
      <c r="F34" s="62">
        <v>658</v>
      </c>
      <c r="G34" s="62">
        <v>689</v>
      </c>
      <c r="H34" s="62">
        <v>700</v>
      </c>
      <c r="I34" s="62">
        <v>704</v>
      </c>
      <c r="J34" s="62">
        <v>726</v>
      </c>
      <c r="K34" s="62">
        <v>744</v>
      </c>
      <c r="L34" s="62">
        <v>740</v>
      </c>
      <c r="M34" s="32">
        <f t="shared" si="0"/>
        <v>0.1935483870967742</v>
      </c>
      <c r="O34" s="34">
        <v>34253</v>
      </c>
      <c r="P34" s="34">
        <v>29967</v>
      </c>
      <c r="Q34" s="34">
        <v>4286</v>
      </c>
      <c r="R34" s="35">
        <v>14.3</v>
      </c>
      <c r="T34" s="57">
        <v>14720</v>
      </c>
      <c r="U34" s="58">
        <v>19798</v>
      </c>
      <c r="V34" s="32">
        <f t="shared" si="1"/>
        <v>0.3449728260869565</v>
      </c>
    </row>
    <row r="35" spans="1:22" ht="12.75">
      <c r="A35" s="14" t="s">
        <v>127</v>
      </c>
      <c r="B35" s="2" t="s">
        <v>29</v>
      </c>
      <c r="C35" s="3">
        <v>873</v>
      </c>
      <c r="D35" s="3">
        <v>918</v>
      </c>
      <c r="E35" s="4">
        <v>892</v>
      </c>
      <c r="F35" s="6">
        <v>890</v>
      </c>
      <c r="G35" s="6">
        <v>890</v>
      </c>
      <c r="H35" s="6">
        <v>936</v>
      </c>
      <c r="I35" s="6">
        <v>978</v>
      </c>
      <c r="J35" s="6">
        <v>999</v>
      </c>
      <c r="K35" s="6">
        <v>1013</v>
      </c>
      <c r="L35" s="6">
        <v>987</v>
      </c>
      <c r="M35" s="13">
        <f t="shared" si="0"/>
        <v>0.13058419243986255</v>
      </c>
      <c r="O35" s="20">
        <v>159987</v>
      </c>
      <c r="P35" s="20">
        <v>146936</v>
      </c>
      <c r="Q35" s="20">
        <v>13051</v>
      </c>
      <c r="R35" s="21">
        <v>8.9</v>
      </c>
      <c r="T35" s="26">
        <v>43939</v>
      </c>
      <c r="U35" s="27">
        <v>32559</v>
      </c>
      <c r="V35" s="13">
        <f t="shared" si="1"/>
        <v>-0.2589954254762284</v>
      </c>
    </row>
    <row r="36" spans="1:22" s="33" customFormat="1" ht="12.75">
      <c r="A36" s="30" t="s">
        <v>133</v>
      </c>
      <c r="B36" s="53" t="s">
        <v>141</v>
      </c>
      <c r="C36" s="54">
        <v>266</v>
      </c>
      <c r="D36" s="54">
        <v>300</v>
      </c>
      <c r="E36" s="59">
        <v>305</v>
      </c>
      <c r="F36" s="62">
        <v>292</v>
      </c>
      <c r="G36" s="62">
        <v>292</v>
      </c>
      <c r="H36" s="62">
        <v>296</v>
      </c>
      <c r="I36" s="62">
        <v>306</v>
      </c>
      <c r="J36" s="62">
        <v>319</v>
      </c>
      <c r="K36" s="62">
        <v>324</v>
      </c>
      <c r="L36" s="62">
        <v>336</v>
      </c>
      <c r="M36" s="32">
        <f t="shared" si="0"/>
        <v>0.2631578947368421</v>
      </c>
      <c r="O36" s="34">
        <v>41760</v>
      </c>
      <c r="P36" s="34">
        <v>34835</v>
      </c>
      <c r="Q36" s="34">
        <v>6925</v>
      </c>
      <c r="R36" s="35">
        <v>19.9</v>
      </c>
      <c r="T36" s="57">
        <v>9629</v>
      </c>
      <c r="U36" s="58">
        <v>22438</v>
      </c>
      <c r="V36" s="32">
        <f t="shared" si="1"/>
        <v>1.3302523626544813</v>
      </c>
    </row>
    <row r="37" spans="1:22" ht="12.75">
      <c r="A37" s="14" t="s">
        <v>130</v>
      </c>
      <c r="B37" s="2" t="s">
        <v>30</v>
      </c>
      <c r="C37" s="3">
        <v>350</v>
      </c>
      <c r="D37" s="3">
        <v>450</v>
      </c>
      <c r="E37" s="4">
        <v>434</v>
      </c>
      <c r="F37" s="6">
        <v>489</v>
      </c>
      <c r="G37" s="6">
        <v>523.5</v>
      </c>
      <c r="H37" s="6">
        <v>563</v>
      </c>
      <c r="I37" s="6">
        <v>544</v>
      </c>
      <c r="J37" s="6">
        <v>541</v>
      </c>
      <c r="K37" s="6">
        <v>547</v>
      </c>
      <c r="L37" s="6">
        <v>539</v>
      </c>
      <c r="M37" s="13">
        <f t="shared" si="0"/>
        <v>0.54</v>
      </c>
      <c r="O37" s="20">
        <v>53672</v>
      </c>
      <c r="P37" s="20">
        <v>49063</v>
      </c>
      <c r="Q37" s="20">
        <v>4609</v>
      </c>
      <c r="R37" s="21">
        <v>9.4</v>
      </c>
      <c r="T37" s="26">
        <v>17483</v>
      </c>
      <c r="U37" s="27">
        <v>16948</v>
      </c>
      <c r="V37" s="13">
        <f t="shared" si="1"/>
        <v>-0.030601155408110738</v>
      </c>
    </row>
    <row r="38" spans="1:22" s="33" customFormat="1" ht="12.75">
      <c r="A38" s="30" t="s">
        <v>127</v>
      </c>
      <c r="B38" s="53" t="s">
        <v>31</v>
      </c>
      <c r="C38" s="54">
        <v>1900</v>
      </c>
      <c r="D38" s="54">
        <v>1881</v>
      </c>
      <c r="E38" s="59">
        <v>1868.85</v>
      </c>
      <c r="F38" s="62">
        <v>1819.31</v>
      </c>
      <c r="G38" s="62">
        <v>1768</v>
      </c>
      <c r="H38" s="62">
        <v>1807</v>
      </c>
      <c r="I38" s="62">
        <v>1862</v>
      </c>
      <c r="J38" s="62">
        <v>1869</v>
      </c>
      <c r="K38" s="62">
        <v>1935</v>
      </c>
      <c r="L38" s="62">
        <v>1937</v>
      </c>
      <c r="M38" s="32">
        <f t="shared" si="0"/>
        <v>0.019473684210526317</v>
      </c>
      <c r="O38" s="34">
        <v>266189</v>
      </c>
      <c r="P38" s="34">
        <v>223013</v>
      </c>
      <c r="Q38" s="34">
        <v>43176</v>
      </c>
      <c r="R38" s="35">
        <v>19.4</v>
      </c>
      <c r="T38" s="57">
        <v>150099</v>
      </c>
      <c r="U38" s="58">
        <v>158394</v>
      </c>
      <c r="V38" s="32">
        <f t="shared" si="1"/>
        <v>0.05526352607279196</v>
      </c>
    </row>
    <row r="39" spans="1:22" ht="12.75">
      <c r="A39" s="14" t="s">
        <v>128</v>
      </c>
      <c r="B39" s="2" t="s">
        <v>123</v>
      </c>
      <c r="C39" s="3">
        <v>580</v>
      </c>
      <c r="D39" s="3">
        <v>510</v>
      </c>
      <c r="E39" s="4">
        <v>515</v>
      </c>
      <c r="F39" s="6">
        <v>485</v>
      </c>
      <c r="G39" s="6">
        <v>480</v>
      </c>
      <c r="H39" s="6">
        <v>490</v>
      </c>
      <c r="I39" s="6">
        <v>485</v>
      </c>
      <c r="J39" s="6">
        <v>493</v>
      </c>
      <c r="K39" s="6">
        <v>485</v>
      </c>
      <c r="L39" s="6">
        <v>476</v>
      </c>
      <c r="M39" s="13">
        <f t="shared" si="0"/>
        <v>-0.1793103448275862</v>
      </c>
      <c r="O39" s="20">
        <v>51339</v>
      </c>
      <c r="P39" s="20">
        <v>55623</v>
      </c>
      <c r="Q39" s="20">
        <v>-4284</v>
      </c>
      <c r="R39" s="21">
        <v>-7.7</v>
      </c>
      <c r="T39" s="26">
        <v>20059</v>
      </c>
      <c r="U39" s="27">
        <v>14610</v>
      </c>
      <c r="V39" s="13">
        <f t="shared" si="1"/>
        <v>-0.27164863652225935</v>
      </c>
    </row>
    <row r="40" spans="1:22" s="33" customFormat="1" ht="12.75">
      <c r="A40" s="30" t="s">
        <v>127</v>
      </c>
      <c r="B40" s="53" t="s">
        <v>32</v>
      </c>
      <c r="C40" s="54">
        <v>2036</v>
      </c>
      <c r="D40" s="54">
        <v>2027.5</v>
      </c>
      <c r="E40" s="59">
        <v>2026</v>
      </c>
      <c r="F40" s="62">
        <v>2043.5</v>
      </c>
      <c r="G40" s="62">
        <v>2061</v>
      </c>
      <c r="H40" s="62">
        <v>2102</v>
      </c>
      <c r="I40" s="62">
        <v>2029</v>
      </c>
      <c r="J40" s="62">
        <v>2216</v>
      </c>
      <c r="K40" s="62">
        <v>2216</v>
      </c>
      <c r="L40" s="62">
        <v>2218</v>
      </c>
      <c r="M40" s="32">
        <f t="shared" si="0"/>
        <v>0.0893909626719057</v>
      </c>
      <c r="O40" s="34">
        <v>355640</v>
      </c>
      <c r="P40" s="34">
        <v>306041</v>
      </c>
      <c r="Q40" s="34">
        <v>49599</v>
      </c>
      <c r="R40" s="35">
        <v>16.2</v>
      </c>
      <c r="T40" s="57">
        <v>165363</v>
      </c>
      <c r="U40" s="58">
        <v>156051</v>
      </c>
      <c r="V40" s="32">
        <f t="shared" si="1"/>
        <v>-0.05631247618874839</v>
      </c>
    </row>
    <row r="41" spans="1:22" ht="12.75">
      <c r="A41" s="14" t="s">
        <v>127</v>
      </c>
      <c r="B41" s="2" t="s">
        <v>33</v>
      </c>
      <c r="C41" s="3">
        <v>452</v>
      </c>
      <c r="D41" s="3">
        <v>424</v>
      </c>
      <c r="E41" s="4">
        <v>425</v>
      </c>
      <c r="F41" s="6">
        <v>425</v>
      </c>
      <c r="G41" s="6">
        <v>409</v>
      </c>
      <c r="H41" s="6">
        <v>450</v>
      </c>
      <c r="I41" s="6">
        <v>441</v>
      </c>
      <c r="J41" s="6">
        <v>500</v>
      </c>
      <c r="K41" s="6">
        <v>500</v>
      </c>
      <c r="L41" s="6">
        <v>470</v>
      </c>
      <c r="M41" s="13">
        <f t="shared" si="0"/>
        <v>0.03982300884955752</v>
      </c>
      <c r="O41" s="20">
        <v>59199</v>
      </c>
      <c r="P41" s="20">
        <v>47260</v>
      </c>
      <c r="Q41" s="20">
        <v>11939</v>
      </c>
      <c r="R41" s="21">
        <v>25.3</v>
      </c>
      <c r="T41" s="26">
        <v>8038</v>
      </c>
      <c r="U41" s="27">
        <v>8748</v>
      </c>
      <c r="V41" s="13">
        <f t="shared" si="1"/>
        <v>0.08833043045533714</v>
      </c>
    </row>
    <row r="42" spans="1:22" s="33" customFormat="1" ht="12.75">
      <c r="A42" s="30" t="s">
        <v>126</v>
      </c>
      <c r="B42" s="63" t="s">
        <v>34</v>
      </c>
      <c r="C42" s="54">
        <v>1214</v>
      </c>
      <c r="D42" s="54">
        <v>1410</v>
      </c>
      <c r="E42" s="64">
        <v>1436</v>
      </c>
      <c r="F42" s="62">
        <v>1442</v>
      </c>
      <c r="G42" s="62">
        <v>1430</v>
      </c>
      <c r="H42" s="62">
        <v>1407</v>
      </c>
      <c r="I42" s="62">
        <v>1421</v>
      </c>
      <c r="J42" s="62">
        <v>1443</v>
      </c>
      <c r="K42" s="62">
        <v>1472</v>
      </c>
      <c r="L42" s="62">
        <v>1457</v>
      </c>
      <c r="M42" s="32">
        <f t="shared" si="0"/>
        <v>0.200164744645799</v>
      </c>
      <c r="O42" s="34">
        <v>207270</v>
      </c>
      <c r="P42" s="34">
        <v>190365</v>
      </c>
      <c r="Q42" s="34">
        <v>16905</v>
      </c>
      <c r="R42" s="35">
        <v>8.9</v>
      </c>
      <c r="T42" s="57">
        <v>67887</v>
      </c>
      <c r="U42" s="58">
        <v>53698</v>
      </c>
      <c r="V42" s="32">
        <f t="shared" si="1"/>
        <v>-0.2090090886325806</v>
      </c>
    </row>
    <row r="43" spans="1:22" ht="12.75">
      <c r="A43" s="14" t="s">
        <v>130</v>
      </c>
      <c r="B43" s="2" t="s">
        <v>35</v>
      </c>
      <c r="C43" s="3">
        <v>52</v>
      </c>
      <c r="D43" s="3">
        <v>65</v>
      </c>
      <c r="E43" s="4">
        <v>65</v>
      </c>
      <c r="F43" s="6">
        <v>75</v>
      </c>
      <c r="G43" s="6">
        <v>79</v>
      </c>
      <c r="H43" s="6">
        <v>73</v>
      </c>
      <c r="I43" s="6">
        <v>79</v>
      </c>
      <c r="J43" s="6">
        <v>80</v>
      </c>
      <c r="K43" s="6">
        <v>80</v>
      </c>
      <c r="L43" s="6">
        <v>75</v>
      </c>
      <c r="M43" s="13">
        <f t="shared" si="0"/>
        <v>0.4423076923076923</v>
      </c>
      <c r="O43" s="20">
        <v>11623</v>
      </c>
      <c r="P43" s="20">
        <v>10516</v>
      </c>
      <c r="Q43" s="20">
        <v>1107</v>
      </c>
      <c r="R43" s="21">
        <v>10.5</v>
      </c>
      <c r="T43" s="28">
        <v>977</v>
      </c>
      <c r="U43" s="29">
        <v>858</v>
      </c>
      <c r="V43" s="13">
        <f t="shared" si="1"/>
        <v>-0.1218014329580348</v>
      </c>
    </row>
    <row r="44" spans="1:22" s="33" customFormat="1" ht="12.75">
      <c r="A44" s="30" t="s">
        <v>129</v>
      </c>
      <c r="B44" s="31" t="s">
        <v>36</v>
      </c>
      <c r="C44" s="54">
        <v>200</v>
      </c>
      <c r="D44" s="54">
        <v>112</v>
      </c>
      <c r="E44" s="59">
        <v>114</v>
      </c>
      <c r="F44" s="62">
        <v>133</v>
      </c>
      <c r="G44" s="62">
        <v>168</v>
      </c>
      <c r="H44" s="62">
        <v>134</v>
      </c>
      <c r="I44" s="62">
        <v>140</v>
      </c>
      <c r="J44" s="62">
        <v>134</v>
      </c>
      <c r="K44" s="65">
        <v>168</v>
      </c>
      <c r="L44" s="65">
        <v>172</v>
      </c>
      <c r="M44" s="32">
        <f t="shared" si="0"/>
        <v>-0.14</v>
      </c>
      <c r="O44" s="34">
        <v>8327</v>
      </c>
      <c r="P44" s="34">
        <v>7993</v>
      </c>
      <c r="Q44" s="61">
        <v>334</v>
      </c>
      <c r="R44" s="35">
        <v>4.2</v>
      </c>
      <c r="T44" s="57">
        <v>1902</v>
      </c>
      <c r="U44" s="58">
        <v>1596</v>
      </c>
      <c r="V44" s="32">
        <f t="shared" si="1"/>
        <v>-0.1608832807570978</v>
      </c>
    </row>
    <row r="45" spans="1:22" ht="12.75">
      <c r="A45" s="14" t="s">
        <v>126</v>
      </c>
      <c r="B45" s="2" t="s">
        <v>37</v>
      </c>
      <c r="C45" s="3">
        <v>250</v>
      </c>
      <c r="D45" s="3">
        <v>252</v>
      </c>
      <c r="E45" s="4">
        <v>251</v>
      </c>
      <c r="F45" s="6">
        <v>337</v>
      </c>
      <c r="G45" s="6">
        <v>340</v>
      </c>
      <c r="H45" s="6">
        <v>345</v>
      </c>
      <c r="I45" s="6">
        <v>339</v>
      </c>
      <c r="J45" s="6">
        <v>348</v>
      </c>
      <c r="K45" s="6">
        <v>349</v>
      </c>
      <c r="L45" s="6">
        <v>353</v>
      </c>
      <c r="M45" s="13">
        <f t="shared" si="0"/>
        <v>0.412</v>
      </c>
      <c r="O45" s="20">
        <v>57439</v>
      </c>
      <c r="P45" s="20">
        <v>48498</v>
      </c>
      <c r="Q45" s="20">
        <v>8941</v>
      </c>
      <c r="R45" s="21">
        <v>18.4</v>
      </c>
      <c r="T45" s="26">
        <v>11469</v>
      </c>
      <c r="U45" s="27">
        <v>11507</v>
      </c>
      <c r="V45" s="13">
        <f t="shared" si="1"/>
        <v>0.003313279274566222</v>
      </c>
    </row>
    <row r="46" spans="1:22" s="33" customFormat="1" ht="12.75">
      <c r="A46" s="30" t="s">
        <v>126</v>
      </c>
      <c r="B46" s="53" t="s">
        <v>38</v>
      </c>
      <c r="C46" s="54">
        <v>135</v>
      </c>
      <c r="D46" s="54">
        <v>140</v>
      </c>
      <c r="E46" s="59">
        <v>150</v>
      </c>
      <c r="F46" s="62">
        <v>150</v>
      </c>
      <c r="G46" s="62">
        <v>166</v>
      </c>
      <c r="H46" s="62">
        <v>169</v>
      </c>
      <c r="I46" s="62">
        <v>170</v>
      </c>
      <c r="J46" s="62">
        <v>179</v>
      </c>
      <c r="K46" s="62">
        <v>182</v>
      </c>
      <c r="L46" s="62">
        <v>180</v>
      </c>
      <c r="M46" s="32">
        <f t="shared" si="0"/>
        <v>0.3333333333333333</v>
      </c>
      <c r="O46" s="34">
        <v>21389</v>
      </c>
      <c r="P46" s="34">
        <v>18973</v>
      </c>
      <c r="Q46" s="34">
        <v>2416</v>
      </c>
      <c r="R46" s="35">
        <v>12.7</v>
      </c>
      <c r="T46" s="57">
        <v>2712</v>
      </c>
      <c r="U46" s="58">
        <v>2342</v>
      </c>
      <c r="V46" s="32">
        <f t="shared" si="1"/>
        <v>-0.1364306784660767</v>
      </c>
    </row>
    <row r="47" spans="1:22" ht="12.75">
      <c r="A47" s="14" t="s">
        <v>129</v>
      </c>
      <c r="B47" s="1" t="s">
        <v>39</v>
      </c>
      <c r="C47" s="3">
        <v>2688</v>
      </c>
      <c r="D47" s="3">
        <v>2760</v>
      </c>
      <c r="E47" s="4">
        <v>2667</v>
      </c>
      <c r="F47" s="6">
        <v>2650</v>
      </c>
      <c r="G47" s="6">
        <v>2662</v>
      </c>
      <c r="H47" s="6">
        <v>2690</v>
      </c>
      <c r="I47" s="6">
        <v>2652</v>
      </c>
      <c r="J47" s="6">
        <v>2597</v>
      </c>
      <c r="K47" s="6">
        <v>2641</v>
      </c>
      <c r="L47" s="6">
        <v>2562</v>
      </c>
      <c r="M47" s="13">
        <f t="shared" si="0"/>
        <v>-0.046875</v>
      </c>
      <c r="O47" s="20">
        <v>476038</v>
      </c>
      <c r="P47" s="20">
        <v>421048</v>
      </c>
      <c r="Q47" s="20">
        <v>54990</v>
      </c>
      <c r="R47" s="21">
        <v>13.1</v>
      </c>
      <c r="T47" s="26">
        <v>250434</v>
      </c>
      <c r="U47" s="27">
        <v>228181</v>
      </c>
      <c r="V47" s="13">
        <f t="shared" si="1"/>
        <v>-0.08885774295822452</v>
      </c>
    </row>
    <row r="48" spans="1:22" s="33" customFormat="1" ht="12.75">
      <c r="A48" s="30" t="s">
        <v>128</v>
      </c>
      <c r="B48" s="53" t="s">
        <v>40</v>
      </c>
      <c r="C48" s="54">
        <v>727</v>
      </c>
      <c r="D48" s="54">
        <v>638</v>
      </c>
      <c r="E48" s="59">
        <v>624</v>
      </c>
      <c r="F48" s="62">
        <v>643</v>
      </c>
      <c r="G48" s="62">
        <v>607</v>
      </c>
      <c r="H48" s="62">
        <v>550</v>
      </c>
      <c r="I48" s="62">
        <v>563</v>
      </c>
      <c r="J48" s="62">
        <v>559</v>
      </c>
      <c r="K48" s="62">
        <v>556</v>
      </c>
      <c r="L48" s="62">
        <v>551</v>
      </c>
      <c r="M48" s="32">
        <f t="shared" si="0"/>
        <v>-0.24209078404401652</v>
      </c>
      <c r="O48" s="34">
        <v>55179</v>
      </c>
      <c r="P48" s="34">
        <v>57371</v>
      </c>
      <c r="Q48" s="34">
        <v>-2192</v>
      </c>
      <c r="R48" s="35">
        <v>-3.8</v>
      </c>
      <c r="T48" s="57">
        <v>14158</v>
      </c>
      <c r="U48" s="58">
        <v>12451</v>
      </c>
      <c r="V48" s="32">
        <f t="shared" si="1"/>
        <v>-0.12056787681875972</v>
      </c>
    </row>
    <row r="49" spans="1:22" ht="12.75">
      <c r="A49" s="14" t="s">
        <v>127</v>
      </c>
      <c r="B49" s="2" t="s">
        <v>41</v>
      </c>
      <c r="C49" s="3">
        <v>750</v>
      </c>
      <c r="D49" s="3">
        <v>606</v>
      </c>
      <c r="E49" s="4">
        <v>588</v>
      </c>
      <c r="F49" s="6">
        <v>612</v>
      </c>
      <c r="G49" s="6">
        <v>780</v>
      </c>
      <c r="H49" s="6">
        <v>828</v>
      </c>
      <c r="I49" s="6">
        <v>749</v>
      </c>
      <c r="J49" s="6">
        <v>873</v>
      </c>
      <c r="K49" s="6">
        <v>779</v>
      </c>
      <c r="L49" s="6">
        <v>887</v>
      </c>
      <c r="M49" s="13">
        <f t="shared" si="0"/>
        <v>0.18266666666666667</v>
      </c>
      <c r="O49" s="20">
        <v>112864</v>
      </c>
      <c r="P49" s="20">
        <v>91022</v>
      </c>
      <c r="Q49" s="20">
        <v>21842</v>
      </c>
      <c r="R49" s="21">
        <v>24</v>
      </c>
      <c r="T49" s="26">
        <v>18031</v>
      </c>
      <c r="U49" s="27">
        <v>16991</v>
      </c>
      <c r="V49" s="13">
        <f t="shared" si="1"/>
        <v>-0.05767844268204758</v>
      </c>
    </row>
    <row r="50" spans="1:22" s="33" customFormat="1" ht="12.75">
      <c r="A50" s="30" t="s">
        <v>127</v>
      </c>
      <c r="B50" s="53" t="s">
        <v>42</v>
      </c>
      <c r="C50" s="54">
        <v>460</v>
      </c>
      <c r="D50" s="54">
        <v>450</v>
      </c>
      <c r="E50" s="59">
        <v>431</v>
      </c>
      <c r="F50" s="62">
        <v>448</v>
      </c>
      <c r="G50" s="62">
        <v>478</v>
      </c>
      <c r="H50" s="62">
        <v>500</v>
      </c>
      <c r="I50" s="62">
        <v>526</v>
      </c>
      <c r="J50" s="62">
        <v>565</v>
      </c>
      <c r="K50" s="62">
        <v>539</v>
      </c>
      <c r="L50" s="62">
        <v>523</v>
      </c>
      <c r="M50" s="32">
        <f t="shared" si="0"/>
        <v>0.13695652173913042</v>
      </c>
      <c r="O50" s="34">
        <v>58043</v>
      </c>
      <c r="P50" s="34">
        <v>54034</v>
      </c>
      <c r="Q50" s="34">
        <v>4009</v>
      </c>
      <c r="R50" s="35">
        <v>7.4</v>
      </c>
      <c r="T50" s="57">
        <v>13450</v>
      </c>
      <c r="U50" s="58">
        <v>13256</v>
      </c>
      <c r="V50" s="32">
        <f t="shared" si="1"/>
        <v>-0.014423791821561338</v>
      </c>
    </row>
    <row r="51" spans="1:22" ht="12.75">
      <c r="A51" s="14" t="s">
        <v>127</v>
      </c>
      <c r="B51" s="2" t="s">
        <v>43</v>
      </c>
      <c r="C51" s="3">
        <v>650</v>
      </c>
      <c r="D51" s="3">
        <v>645</v>
      </c>
      <c r="E51" s="4">
        <v>617</v>
      </c>
      <c r="F51" s="6">
        <v>654</v>
      </c>
      <c r="G51" s="6">
        <v>662</v>
      </c>
      <c r="H51" s="6">
        <v>750</v>
      </c>
      <c r="I51" s="6">
        <v>728</v>
      </c>
      <c r="J51" s="6">
        <v>741</v>
      </c>
      <c r="K51" s="6">
        <v>753</v>
      </c>
      <c r="L51" s="6">
        <v>751</v>
      </c>
      <c r="M51" s="13">
        <f t="shared" si="0"/>
        <v>0.15538461538461537</v>
      </c>
      <c r="O51" s="20">
        <v>105246</v>
      </c>
      <c r="P51" s="20">
        <v>89173</v>
      </c>
      <c r="Q51" s="20">
        <v>16073</v>
      </c>
      <c r="R51" s="21">
        <v>18</v>
      </c>
      <c r="T51" s="26">
        <v>30084</v>
      </c>
      <c r="U51" s="27">
        <v>29159</v>
      </c>
      <c r="V51" s="13">
        <f t="shared" si="1"/>
        <v>-0.030747241058369897</v>
      </c>
    </row>
    <row r="52" spans="1:22" s="33" customFormat="1" ht="12.75">
      <c r="A52" s="30" t="s">
        <v>126</v>
      </c>
      <c r="B52" s="53" t="s">
        <v>44</v>
      </c>
      <c r="C52" s="54">
        <v>165</v>
      </c>
      <c r="D52" s="54">
        <v>170</v>
      </c>
      <c r="E52" s="59">
        <v>157</v>
      </c>
      <c r="F52" s="62">
        <v>182</v>
      </c>
      <c r="G52" s="62">
        <v>180</v>
      </c>
      <c r="H52" s="62">
        <v>193</v>
      </c>
      <c r="I52" s="62">
        <v>280</v>
      </c>
      <c r="J52" s="62">
        <v>168</v>
      </c>
      <c r="K52" s="62">
        <v>192</v>
      </c>
      <c r="L52" s="62">
        <v>196</v>
      </c>
      <c r="M52" s="32">
        <f t="shared" si="0"/>
        <v>0.18787878787878787</v>
      </c>
      <c r="O52" s="34">
        <v>23960</v>
      </c>
      <c r="P52" s="34">
        <v>22600</v>
      </c>
      <c r="Q52" s="34">
        <v>1360</v>
      </c>
      <c r="R52" s="35">
        <v>6</v>
      </c>
      <c r="T52" s="57">
        <v>7851</v>
      </c>
      <c r="U52" s="58">
        <v>7926</v>
      </c>
      <c r="V52" s="32">
        <f t="shared" si="1"/>
        <v>0.009552923194497517</v>
      </c>
    </row>
    <row r="53" spans="1:22" ht="12.75">
      <c r="A53" s="14" t="s">
        <v>130</v>
      </c>
      <c r="B53" s="2" t="s">
        <v>45</v>
      </c>
      <c r="C53" s="3">
        <v>206</v>
      </c>
      <c r="D53" s="3">
        <v>255</v>
      </c>
      <c r="E53" s="4">
        <v>257</v>
      </c>
      <c r="F53" s="6">
        <v>253</v>
      </c>
      <c r="G53" s="6">
        <v>267</v>
      </c>
      <c r="H53" s="6">
        <v>318</v>
      </c>
      <c r="I53" s="6">
        <v>276</v>
      </c>
      <c r="J53" s="6">
        <v>321</v>
      </c>
      <c r="K53" s="6">
        <v>347</v>
      </c>
      <c r="L53" s="6">
        <v>420</v>
      </c>
      <c r="M53" s="13">
        <f t="shared" si="0"/>
        <v>1.0388349514563107</v>
      </c>
      <c r="O53" s="20">
        <v>46141</v>
      </c>
      <c r="P53" s="20">
        <v>33646</v>
      </c>
      <c r="Q53" s="20">
        <v>12495</v>
      </c>
      <c r="R53" s="21">
        <v>37.1</v>
      </c>
      <c r="T53" s="26">
        <v>5301</v>
      </c>
      <c r="U53" s="27">
        <v>5861</v>
      </c>
      <c r="V53" s="13">
        <f t="shared" si="1"/>
        <v>0.10564044519901905</v>
      </c>
    </row>
    <row r="54" spans="1:22" s="33" customFormat="1" ht="12.75">
      <c r="A54" s="30" t="s">
        <v>128</v>
      </c>
      <c r="B54" s="53" t="s">
        <v>46</v>
      </c>
      <c r="C54" s="54">
        <v>142</v>
      </c>
      <c r="D54" s="54">
        <v>110</v>
      </c>
      <c r="E54" s="59">
        <v>120</v>
      </c>
      <c r="F54" s="62">
        <v>138</v>
      </c>
      <c r="G54" s="62">
        <v>136</v>
      </c>
      <c r="H54" s="62">
        <v>125</v>
      </c>
      <c r="I54" s="62">
        <v>138</v>
      </c>
      <c r="J54" s="62">
        <v>120</v>
      </c>
      <c r="K54" s="62">
        <v>121</v>
      </c>
      <c r="L54" s="62">
        <v>141</v>
      </c>
      <c r="M54" s="32">
        <f t="shared" si="0"/>
        <v>-0.007042253521126761</v>
      </c>
      <c r="O54" s="34">
        <v>5388</v>
      </c>
      <c r="P54" s="34">
        <v>5826</v>
      </c>
      <c r="Q54" s="61">
        <v>-438</v>
      </c>
      <c r="R54" s="35">
        <v>-7.5</v>
      </c>
      <c r="T54" s="57">
        <v>1325</v>
      </c>
      <c r="U54" s="58">
        <v>1840</v>
      </c>
      <c r="V54" s="32">
        <f t="shared" si="1"/>
        <v>0.3886792452830189</v>
      </c>
    </row>
    <row r="55" spans="1:22" ht="12.75">
      <c r="A55" s="14" t="s">
        <v>127</v>
      </c>
      <c r="B55" s="2" t="s">
        <v>47</v>
      </c>
      <c r="C55" s="3">
        <v>708</v>
      </c>
      <c r="D55" s="3">
        <v>721</v>
      </c>
      <c r="E55" s="4">
        <v>732</v>
      </c>
      <c r="F55" s="6">
        <v>800</v>
      </c>
      <c r="G55" s="6">
        <v>803</v>
      </c>
      <c r="H55" s="6">
        <v>805</v>
      </c>
      <c r="I55" s="6">
        <v>879</v>
      </c>
      <c r="J55" s="6">
        <v>928</v>
      </c>
      <c r="K55" s="6">
        <v>938</v>
      </c>
      <c r="L55" s="6">
        <v>940</v>
      </c>
      <c r="M55" s="13">
        <f t="shared" si="0"/>
        <v>0.327683615819209</v>
      </c>
      <c r="O55" s="20">
        <v>157039</v>
      </c>
      <c r="P55" s="20">
        <v>122660</v>
      </c>
      <c r="Q55" s="20">
        <v>34379</v>
      </c>
      <c r="R55" s="21">
        <v>28</v>
      </c>
      <c r="T55" s="26">
        <v>49460</v>
      </c>
      <c r="U55" s="27">
        <v>52096</v>
      </c>
      <c r="V55" s="13">
        <f t="shared" si="1"/>
        <v>0.05329559239789729</v>
      </c>
    </row>
    <row r="56" spans="1:22" s="33" customFormat="1" ht="12.75">
      <c r="A56" s="30" t="s">
        <v>126</v>
      </c>
      <c r="B56" s="53" t="s">
        <v>48</v>
      </c>
      <c r="C56" s="54">
        <v>277</v>
      </c>
      <c r="D56" s="54">
        <v>277</v>
      </c>
      <c r="E56" s="59">
        <v>277</v>
      </c>
      <c r="F56" s="62">
        <v>291</v>
      </c>
      <c r="G56" s="62">
        <v>340</v>
      </c>
      <c r="H56" s="62">
        <v>347</v>
      </c>
      <c r="I56" s="62">
        <v>360</v>
      </c>
      <c r="J56" s="62">
        <v>360</v>
      </c>
      <c r="K56" s="62">
        <v>360</v>
      </c>
      <c r="L56" s="62">
        <v>400</v>
      </c>
      <c r="M56" s="32">
        <f t="shared" si="0"/>
        <v>0.44404332129963897</v>
      </c>
      <c r="O56" s="34">
        <v>37999</v>
      </c>
      <c r="P56" s="34">
        <v>33103</v>
      </c>
      <c r="Q56" s="34">
        <v>4896</v>
      </c>
      <c r="R56" s="35">
        <v>14.8</v>
      </c>
      <c r="T56" s="57">
        <v>8780</v>
      </c>
      <c r="U56" s="58">
        <v>9474</v>
      </c>
      <c r="V56" s="32">
        <f t="shared" si="1"/>
        <v>0.07904328018223235</v>
      </c>
    </row>
    <row r="57" spans="1:22" ht="12.75">
      <c r="A57" s="14" t="s">
        <v>127</v>
      </c>
      <c r="B57" s="2" t="s">
        <v>49</v>
      </c>
      <c r="C57" s="3">
        <v>850</v>
      </c>
      <c r="D57" s="3">
        <v>850</v>
      </c>
      <c r="E57" s="4">
        <v>872</v>
      </c>
      <c r="F57" s="6">
        <v>875</v>
      </c>
      <c r="G57" s="6">
        <v>875</v>
      </c>
      <c r="H57" s="6">
        <v>906</v>
      </c>
      <c r="I57" s="6">
        <v>950</v>
      </c>
      <c r="J57" s="6">
        <v>976</v>
      </c>
      <c r="K57" s="6">
        <v>1005</v>
      </c>
      <c r="L57" s="6">
        <v>1076</v>
      </c>
      <c r="M57" s="13">
        <f t="shared" si="0"/>
        <v>0.26588235294117646</v>
      </c>
      <c r="O57" s="20">
        <v>168253</v>
      </c>
      <c r="P57" s="20">
        <v>121964</v>
      </c>
      <c r="Q57" s="20">
        <v>46289</v>
      </c>
      <c r="R57" s="21">
        <v>38</v>
      </c>
      <c r="T57" s="26">
        <v>29572</v>
      </c>
      <c r="U57" s="27">
        <v>33161</v>
      </c>
      <c r="V57" s="13">
        <f t="shared" si="1"/>
        <v>0.12136480454483971</v>
      </c>
    </row>
    <row r="58" spans="1:22" s="33" customFormat="1" ht="12.75">
      <c r="A58" s="30" t="s">
        <v>130</v>
      </c>
      <c r="B58" s="53" t="s">
        <v>50</v>
      </c>
      <c r="C58" s="54">
        <v>95</v>
      </c>
      <c r="D58" s="54">
        <v>95</v>
      </c>
      <c r="E58" s="59">
        <v>95</v>
      </c>
      <c r="F58" s="62">
        <v>106</v>
      </c>
      <c r="G58" s="62">
        <v>100</v>
      </c>
      <c r="H58" s="62">
        <v>100</v>
      </c>
      <c r="I58" s="62">
        <v>100</v>
      </c>
      <c r="J58" s="62">
        <v>111</v>
      </c>
      <c r="K58" s="62">
        <v>111</v>
      </c>
      <c r="L58" s="62">
        <v>111</v>
      </c>
      <c r="M58" s="32">
        <f t="shared" si="0"/>
        <v>0.16842105263157894</v>
      </c>
      <c r="O58" s="34">
        <v>10153</v>
      </c>
      <c r="P58" s="34">
        <v>10378</v>
      </c>
      <c r="Q58" s="61">
        <v>-225</v>
      </c>
      <c r="R58" s="35">
        <v>-2.2</v>
      </c>
      <c r="T58" s="57">
        <v>1209</v>
      </c>
      <c r="U58" s="58">
        <v>1174</v>
      </c>
      <c r="V58" s="32">
        <f t="shared" si="1"/>
        <v>-0.028949545078577336</v>
      </c>
    </row>
    <row r="59" spans="1:22" ht="12.75">
      <c r="A59" s="14" t="s">
        <v>127</v>
      </c>
      <c r="B59" s="2" t="s">
        <v>51</v>
      </c>
      <c r="C59" s="3">
        <v>340</v>
      </c>
      <c r="D59" s="3">
        <v>339</v>
      </c>
      <c r="E59" s="4">
        <v>340.3</v>
      </c>
      <c r="F59" s="6">
        <v>348</v>
      </c>
      <c r="G59" s="6">
        <v>341</v>
      </c>
      <c r="H59" s="6">
        <v>355.675</v>
      </c>
      <c r="I59" s="6">
        <v>368</v>
      </c>
      <c r="J59" s="6">
        <v>380</v>
      </c>
      <c r="K59" s="6">
        <v>380</v>
      </c>
      <c r="L59" s="6">
        <v>345</v>
      </c>
      <c r="M59" s="13">
        <f t="shared" si="0"/>
        <v>0.014705882352941176</v>
      </c>
      <c r="O59" s="20">
        <v>58574</v>
      </c>
      <c r="P59" s="20">
        <v>49030</v>
      </c>
      <c r="Q59" s="20">
        <v>9544</v>
      </c>
      <c r="R59" s="21">
        <v>19.5</v>
      </c>
      <c r="T59" s="26">
        <v>25190</v>
      </c>
      <c r="U59" s="27">
        <v>20758</v>
      </c>
      <c r="V59" s="13">
        <f t="shared" si="1"/>
        <v>-0.1759428344581183</v>
      </c>
    </row>
    <row r="60" spans="1:22" s="33" customFormat="1" ht="12.75">
      <c r="A60" s="30" t="s">
        <v>130</v>
      </c>
      <c r="B60" s="53" t="s">
        <v>52</v>
      </c>
      <c r="C60" s="54">
        <v>435</v>
      </c>
      <c r="D60" s="54">
        <v>528</v>
      </c>
      <c r="E60" s="59">
        <v>460</v>
      </c>
      <c r="F60" s="62">
        <v>427.5</v>
      </c>
      <c r="G60" s="62">
        <v>423</v>
      </c>
      <c r="H60" s="62">
        <v>434</v>
      </c>
      <c r="I60" s="62">
        <v>461</v>
      </c>
      <c r="J60" s="62">
        <v>455</v>
      </c>
      <c r="K60" s="62">
        <v>471</v>
      </c>
      <c r="L60" s="62">
        <v>485</v>
      </c>
      <c r="M60" s="32">
        <f t="shared" si="0"/>
        <v>0.11494252873563218</v>
      </c>
      <c r="O60" s="34">
        <v>57232</v>
      </c>
      <c r="P60" s="34">
        <v>59648</v>
      </c>
      <c r="Q60" s="34">
        <v>-2416</v>
      </c>
      <c r="R60" s="35">
        <v>-4.1</v>
      </c>
      <c r="T60" s="57">
        <v>23380</v>
      </c>
      <c r="U60" s="58">
        <v>19344</v>
      </c>
      <c r="V60" s="32">
        <f t="shared" si="1"/>
        <v>-0.1726261762189906</v>
      </c>
    </row>
    <row r="61" spans="1:22" ht="12.75">
      <c r="A61" s="14" t="s">
        <v>126</v>
      </c>
      <c r="B61" s="2" t="s">
        <v>53</v>
      </c>
      <c r="C61" s="3">
        <v>488</v>
      </c>
      <c r="D61" s="3">
        <v>464</v>
      </c>
      <c r="E61" s="4">
        <v>482</v>
      </c>
      <c r="F61" s="6">
        <v>481</v>
      </c>
      <c r="G61" s="6">
        <v>507</v>
      </c>
      <c r="H61" s="6">
        <v>581</v>
      </c>
      <c r="I61" s="6">
        <v>618</v>
      </c>
      <c r="J61" s="6">
        <v>645</v>
      </c>
      <c r="K61" s="6">
        <v>681</v>
      </c>
      <c r="L61" s="6">
        <v>752</v>
      </c>
      <c r="M61" s="13">
        <f t="shared" si="0"/>
        <v>0.5409836065573771</v>
      </c>
      <c r="O61" s="20">
        <v>75718</v>
      </c>
      <c r="P61" s="20">
        <v>63780</v>
      </c>
      <c r="Q61" s="20">
        <v>11938</v>
      </c>
      <c r="R61" s="21">
        <v>18.7</v>
      </c>
      <c r="T61" s="26">
        <v>16795</v>
      </c>
      <c r="U61" s="27">
        <v>15658</v>
      </c>
      <c r="V61" s="13">
        <f t="shared" si="1"/>
        <v>-0.06769871985710033</v>
      </c>
    </row>
    <row r="62" spans="1:22" s="33" customFormat="1" ht="12.75">
      <c r="A62" s="30" t="s">
        <v>127</v>
      </c>
      <c r="B62" s="53" t="s">
        <v>54</v>
      </c>
      <c r="C62" s="54">
        <v>300</v>
      </c>
      <c r="D62" s="54">
        <v>384</v>
      </c>
      <c r="E62" s="59">
        <v>388</v>
      </c>
      <c r="F62" s="62">
        <v>324</v>
      </c>
      <c r="G62" s="62">
        <v>402</v>
      </c>
      <c r="H62" s="62">
        <v>418</v>
      </c>
      <c r="I62" s="62">
        <v>413</v>
      </c>
      <c r="J62" s="62">
        <v>426</v>
      </c>
      <c r="K62" s="62">
        <v>314</v>
      </c>
      <c r="L62" s="62">
        <v>394</v>
      </c>
      <c r="M62" s="32">
        <f t="shared" si="0"/>
        <v>0.31333333333333335</v>
      </c>
      <c r="O62" s="34">
        <v>34480</v>
      </c>
      <c r="P62" s="34">
        <v>29811</v>
      </c>
      <c r="Q62" s="34">
        <v>4669</v>
      </c>
      <c r="R62" s="35">
        <v>15.7</v>
      </c>
      <c r="T62" s="57">
        <v>8895</v>
      </c>
      <c r="U62" s="58">
        <v>9343</v>
      </c>
      <c r="V62" s="32">
        <f t="shared" si="1"/>
        <v>0.05036537380550871</v>
      </c>
    </row>
    <row r="63" spans="1:22" ht="12.75">
      <c r="A63" s="14" t="s">
        <v>130</v>
      </c>
      <c r="B63" s="2" t="s">
        <v>55</v>
      </c>
      <c r="C63" s="3">
        <v>170</v>
      </c>
      <c r="D63" s="3">
        <v>240</v>
      </c>
      <c r="E63" s="4">
        <v>220</v>
      </c>
      <c r="F63" s="6">
        <v>239</v>
      </c>
      <c r="G63" s="6">
        <v>243</v>
      </c>
      <c r="H63" s="6">
        <v>245</v>
      </c>
      <c r="I63" s="6">
        <v>261</v>
      </c>
      <c r="J63" s="6">
        <v>180</v>
      </c>
      <c r="K63" s="6">
        <v>190</v>
      </c>
      <c r="L63" s="6">
        <v>245</v>
      </c>
      <c r="M63" s="13">
        <f t="shared" si="0"/>
        <v>0.4411764705882353</v>
      </c>
      <c r="O63" s="20">
        <v>20846</v>
      </c>
      <c r="P63" s="20">
        <v>19635</v>
      </c>
      <c r="Q63" s="20">
        <v>1211</v>
      </c>
      <c r="R63" s="21">
        <v>6.2</v>
      </c>
      <c r="T63" s="26">
        <v>3210</v>
      </c>
      <c r="U63" s="27">
        <v>3048</v>
      </c>
      <c r="V63" s="13">
        <f t="shared" si="1"/>
        <v>-0.05046728971962617</v>
      </c>
    </row>
    <row r="64" spans="1:22" s="33" customFormat="1" ht="12.75">
      <c r="A64" s="30" t="s">
        <v>128</v>
      </c>
      <c r="B64" s="53" t="s">
        <v>56</v>
      </c>
      <c r="C64" s="54">
        <v>207</v>
      </c>
      <c r="D64" s="54">
        <v>188</v>
      </c>
      <c r="E64" s="59">
        <v>188</v>
      </c>
      <c r="F64" s="62">
        <v>190</v>
      </c>
      <c r="G64" s="62">
        <v>190</v>
      </c>
      <c r="H64" s="62">
        <v>190</v>
      </c>
      <c r="I64" s="62">
        <v>190</v>
      </c>
      <c r="J64" s="62">
        <v>189</v>
      </c>
      <c r="K64" s="62">
        <v>197</v>
      </c>
      <c r="L64" s="62">
        <v>198</v>
      </c>
      <c r="M64" s="32">
        <f t="shared" si="0"/>
        <v>-0.043478260869565216</v>
      </c>
      <c r="O64" s="34">
        <v>23859</v>
      </c>
      <c r="P64" s="34">
        <v>25591</v>
      </c>
      <c r="Q64" s="34">
        <v>-1732</v>
      </c>
      <c r="R64" s="35">
        <v>-6.8</v>
      </c>
      <c r="T64" s="57">
        <v>7437</v>
      </c>
      <c r="U64" s="58">
        <v>6503</v>
      </c>
      <c r="V64" s="32">
        <f t="shared" si="1"/>
        <v>-0.1255882748420062</v>
      </c>
    </row>
    <row r="65" spans="1:22" ht="12.75">
      <c r="A65" s="14" t="s">
        <v>133</v>
      </c>
      <c r="B65" s="2" t="s">
        <v>132</v>
      </c>
      <c r="C65" s="3">
        <v>285</v>
      </c>
      <c r="D65" s="3">
        <v>283</v>
      </c>
      <c r="E65" s="4">
        <v>277</v>
      </c>
      <c r="F65" s="6">
        <v>287</v>
      </c>
      <c r="G65" s="6">
        <v>289</v>
      </c>
      <c r="H65" s="6">
        <v>299</v>
      </c>
      <c r="I65" s="6">
        <v>307</v>
      </c>
      <c r="J65" s="6">
        <v>311</v>
      </c>
      <c r="K65" s="6">
        <v>316</v>
      </c>
      <c r="L65" s="6">
        <v>297</v>
      </c>
      <c r="M65" s="13">
        <f t="shared" si="0"/>
        <v>0.042105263157894736</v>
      </c>
      <c r="O65" s="20">
        <v>44749</v>
      </c>
      <c r="P65" s="20">
        <v>42152</v>
      </c>
      <c r="Q65" s="20">
        <v>2597</v>
      </c>
      <c r="R65" s="21">
        <v>6.2</v>
      </c>
      <c r="T65" s="26">
        <v>15288</v>
      </c>
      <c r="U65" s="27">
        <v>11914</v>
      </c>
      <c r="V65" s="13">
        <f t="shared" si="1"/>
        <v>-0.2206959706959707</v>
      </c>
    </row>
    <row r="66" spans="1:22" s="33" customFormat="1" ht="12.75">
      <c r="A66" s="30" t="s">
        <v>127</v>
      </c>
      <c r="B66" s="53" t="s">
        <v>57</v>
      </c>
      <c r="C66" s="54">
        <v>4900</v>
      </c>
      <c r="D66" s="54">
        <v>5200</v>
      </c>
      <c r="E66" s="59">
        <v>5130</v>
      </c>
      <c r="F66" s="62">
        <v>4919</v>
      </c>
      <c r="G66" s="62">
        <v>5500</v>
      </c>
      <c r="H66" s="62">
        <v>4895</v>
      </c>
      <c r="I66" s="62">
        <v>4983</v>
      </c>
      <c r="J66" s="62">
        <v>5082</v>
      </c>
      <c r="K66" s="62">
        <v>5157</v>
      </c>
      <c r="L66" s="62">
        <v>4968</v>
      </c>
      <c r="M66" s="32">
        <f t="shared" si="0"/>
        <v>0.013877551020408163</v>
      </c>
      <c r="O66" s="34">
        <v>894445</v>
      </c>
      <c r="P66" s="34">
        <v>695454</v>
      </c>
      <c r="Q66" s="34">
        <v>198991</v>
      </c>
      <c r="R66" s="35">
        <v>28.6</v>
      </c>
      <c r="T66" s="57">
        <v>464320</v>
      </c>
      <c r="U66" s="58">
        <v>469527</v>
      </c>
      <c r="V66" s="32">
        <f t="shared" si="1"/>
        <v>0.011214248793935217</v>
      </c>
    </row>
    <row r="67" spans="1:22" ht="12.75">
      <c r="A67" s="14" t="s">
        <v>129</v>
      </c>
      <c r="B67" s="2" t="s">
        <v>58</v>
      </c>
      <c r="C67" s="3">
        <v>186</v>
      </c>
      <c r="D67" s="3">
        <v>197</v>
      </c>
      <c r="E67" s="4">
        <v>183</v>
      </c>
      <c r="F67" s="6">
        <v>150</v>
      </c>
      <c r="G67" s="6">
        <v>156</v>
      </c>
      <c r="H67" s="6">
        <v>136</v>
      </c>
      <c r="I67" s="6">
        <v>135</v>
      </c>
      <c r="J67" s="6">
        <v>135</v>
      </c>
      <c r="K67" s="6">
        <v>135</v>
      </c>
      <c r="L67" s="6">
        <v>135</v>
      </c>
      <c r="M67" s="13">
        <f t="shared" si="0"/>
        <v>-0.27419354838709675</v>
      </c>
      <c r="O67" s="20">
        <v>15974</v>
      </c>
      <c r="P67" s="20">
        <v>15687</v>
      </c>
      <c r="Q67" s="22">
        <v>287</v>
      </c>
      <c r="R67" s="21">
        <v>1.8</v>
      </c>
      <c r="T67" s="26">
        <v>5115</v>
      </c>
      <c r="U67" s="27">
        <v>3860</v>
      </c>
      <c r="V67" s="13">
        <f t="shared" si="1"/>
        <v>-0.24535679374389052</v>
      </c>
    </row>
    <row r="68" spans="1:22" s="33" customFormat="1" ht="12.75">
      <c r="A68" s="30" t="s">
        <v>126</v>
      </c>
      <c r="B68" s="53" t="s">
        <v>59</v>
      </c>
      <c r="C68" s="54">
        <v>175</v>
      </c>
      <c r="D68" s="54">
        <v>175</v>
      </c>
      <c r="E68" s="59">
        <v>175</v>
      </c>
      <c r="F68" s="62">
        <v>190</v>
      </c>
      <c r="G68" s="62">
        <v>185</v>
      </c>
      <c r="H68" s="62">
        <v>185</v>
      </c>
      <c r="I68" s="62">
        <v>205</v>
      </c>
      <c r="J68" s="62">
        <v>230</v>
      </c>
      <c r="K68" s="62">
        <v>223</v>
      </c>
      <c r="L68" s="62">
        <v>215</v>
      </c>
      <c r="M68" s="32">
        <f t="shared" si="0"/>
        <v>0.22857142857142856</v>
      </c>
      <c r="O68" s="34">
        <v>27988</v>
      </c>
      <c r="P68" s="34">
        <v>26822</v>
      </c>
      <c r="Q68" s="34">
        <v>1166</v>
      </c>
      <c r="R68" s="35">
        <v>4.3</v>
      </c>
      <c r="T68" s="57">
        <v>10193</v>
      </c>
      <c r="U68" s="58">
        <v>6687</v>
      </c>
      <c r="V68" s="32">
        <f t="shared" si="1"/>
        <v>-0.3439615422348671</v>
      </c>
    </row>
    <row r="69" spans="1:22" ht="12.75">
      <c r="A69" s="14" t="s">
        <v>127</v>
      </c>
      <c r="B69" s="2" t="s">
        <v>60</v>
      </c>
      <c r="C69" s="3">
        <v>600</v>
      </c>
      <c r="D69" s="3">
        <v>550</v>
      </c>
      <c r="E69" s="4">
        <v>550</v>
      </c>
      <c r="F69" s="6">
        <v>593</v>
      </c>
      <c r="G69" s="6">
        <v>635</v>
      </c>
      <c r="H69" s="6">
        <v>643</v>
      </c>
      <c r="I69" s="6">
        <v>616.5</v>
      </c>
      <c r="J69" s="6">
        <v>643.5</v>
      </c>
      <c r="K69" s="6">
        <v>653</v>
      </c>
      <c r="L69" s="6">
        <v>653</v>
      </c>
      <c r="M69" s="13">
        <f t="shared" si="0"/>
        <v>0.08833333333333333</v>
      </c>
      <c r="O69" s="20">
        <v>86958</v>
      </c>
      <c r="P69" s="20">
        <v>74769</v>
      </c>
      <c r="Q69" s="20">
        <v>12189</v>
      </c>
      <c r="R69" s="21">
        <v>16.3</v>
      </c>
      <c r="T69" s="26">
        <v>27295</v>
      </c>
      <c r="U69" s="27">
        <v>25846</v>
      </c>
      <c r="V69" s="13">
        <f t="shared" si="1"/>
        <v>-0.05308664590584356</v>
      </c>
    </row>
    <row r="70" spans="1:22" s="33" customFormat="1" ht="12.75">
      <c r="A70" s="30" t="s">
        <v>126</v>
      </c>
      <c r="B70" s="53" t="s">
        <v>122</v>
      </c>
      <c r="C70" s="54">
        <v>550</v>
      </c>
      <c r="D70" s="54">
        <v>566</v>
      </c>
      <c r="E70" s="59">
        <v>563</v>
      </c>
      <c r="F70" s="62">
        <v>570</v>
      </c>
      <c r="G70" s="62">
        <v>575</v>
      </c>
      <c r="H70" s="62">
        <v>584</v>
      </c>
      <c r="I70" s="62">
        <v>619</v>
      </c>
      <c r="J70" s="62">
        <v>667</v>
      </c>
      <c r="K70" s="62">
        <v>676</v>
      </c>
      <c r="L70" s="62">
        <v>687</v>
      </c>
      <c r="M70" s="32">
        <f t="shared" si="0"/>
        <v>0.24909090909090909</v>
      </c>
      <c r="O70" s="34">
        <v>95814</v>
      </c>
      <c r="P70" s="34">
        <v>87420</v>
      </c>
      <c r="Q70" s="34">
        <v>8394</v>
      </c>
      <c r="R70" s="35">
        <v>9.6</v>
      </c>
      <c r="T70" s="57">
        <v>36933</v>
      </c>
      <c r="U70" s="58">
        <v>34191</v>
      </c>
      <c r="V70" s="32">
        <f t="shared" si="1"/>
        <v>-0.07424254731540898</v>
      </c>
    </row>
    <row r="71" spans="1:22" ht="12.75">
      <c r="A71" s="14" t="s">
        <v>127</v>
      </c>
      <c r="B71" s="2" t="s">
        <v>61</v>
      </c>
      <c r="C71" s="3">
        <v>1356</v>
      </c>
      <c r="D71" s="3">
        <v>1385.65</v>
      </c>
      <c r="E71" s="4">
        <v>1321.95</v>
      </c>
      <c r="F71" s="6">
        <v>1381.1</v>
      </c>
      <c r="G71" s="6">
        <v>1430</v>
      </c>
      <c r="H71" s="6">
        <v>1528.4</v>
      </c>
      <c r="I71" s="6">
        <v>1565.95</v>
      </c>
      <c r="J71" s="6">
        <v>1652</v>
      </c>
      <c r="K71" s="6">
        <v>1612.73</v>
      </c>
      <c r="L71" s="6">
        <v>1630</v>
      </c>
      <c r="M71" s="13">
        <f t="shared" si="0"/>
        <v>0.20206489675516223</v>
      </c>
      <c r="O71" s="20">
        <v>194099</v>
      </c>
      <c r="P71" s="20">
        <v>160307</v>
      </c>
      <c r="Q71" s="20">
        <v>33792</v>
      </c>
      <c r="R71" s="21">
        <v>21.1</v>
      </c>
      <c r="T71" s="26">
        <v>72254</v>
      </c>
      <c r="U71" s="27">
        <v>80648</v>
      </c>
      <c r="V71" s="13">
        <f t="shared" si="1"/>
        <v>0.11617349904503557</v>
      </c>
    </row>
    <row r="72" spans="1:22" s="33" customFormat="1" ht="12.75">
      <c r="A72" s="30" t="s">
        <v>130</v>
      </c>
      <c r="B72" s="53" t="s">
        <v>62</v>
      </c>
      <c r="C72" s="54">
        <v>250</v>
      </c>
      <c r="D72" s="54">
        <v>243</v>
      </c>
      <c r="E72" s="59">
        <v>244</v>
      </c>
      <c r="F72" s="62">
        <v>261</v>
      </c>
      <c r="G72" s="62">
        <v>272</v>
      </c>
      <c r="H72" s="62">
        <v>275.5</v>
      </c>
      <c r="I72" s="62">
        <v>276</v>
      </c>
      <c r="J72" s="62">
        <v>282</v>
      </c>
      <c r="K72" s="62">
        <v>278</v>
      </c>
      <c r="L72" s="62">
        <v>280</v>
      </c>
      <c r="M72" s="32">
        <f aca="true" t="shared" si="2" ref="M72:M106">(L72-C72)/C72</f>
        <v>0.12</v>
      </c>
      <c r="O72" s="34">
        <v>21000</v>
      </c>
      <c r="P72" s="34">
        <v>22086</v>
      </c>
      <c r="Q72" s="34">
        <v>-1086</v>
      </c>
      <c r="R72" s="35">
        <v>-4.9</v>
      </c>
      <c r="T72" s="57">
        <v>3350</v>
      </c>
      <c r="U72" s="58">
        <v>4136</v>
      </c>
      <c r="V72" s="32">
        <f aca="true" t="shared" si="3" ref="V72:V107">(U72-T72)/T72</f>
        <v>0.2346268656716418</v>
      </c>
    </row>
    <row r="73" spans="1:22" ht="12.75">
      <c r="A73" s="14" t="s">
        <v>129</v>
      </c>
      <c r="B73" s="2" t="s">
        <v>63</v>
      </c>
      <c r="C73" s="3">
        <v>1200</v>
      </c>
      <c r="D73" s="3">
        <v>1387</v>
      </c>
      <c r="E73" s="5">
        <v>1400</v>
      </c>
      <c r="F73" s="6">
        <v>1400</v>
      </c>
      <c r="G73" s="6">
        <v>1400</v>
      </c>
      <c r="H73" s="6">
        <v>1045</v>
      </c>
      <c r="I73" s="6">
        <v>1115.175</v>
      </c>
      <c r="J73" s="6">
        <v>1101</v>
      </c>
      <c r="K73" s="6">
        <v>1100</v>
      </c>
      <c r="L73" s="6">
        <v>1036.5</v>
      </c>
      <c r="M73" s="13">
        <f t="shared" si="2"/>
        <v>-0.13625</v>
      </c>
      <c r="O73" s="20">
        <v>179447</v>
      </c>
      <c r="P73" s="20">
        <v>150353</v>
      </c>
      <c r="Q73" s="20">
        <v>29094</v>
      </c>
      <c r="R73" s="21">
        <v>19.4</v>
      </c>
      <c r="T73" s="26">
        <v>27845</v>
      </c>
      <c r="U73" s="27">
        <v>32852</v>
      </c>
      <c r="V73" s="13">
        <f t="shared" si="3"/>
        <v>0.17981684323936076</v>
      </c>
    </row>
    <row r="74" spans="1:22" s="33" customFormat="1" ht="12.75">
      <c r="A74" s="30" t="s">
        <v>126</v>
      </c>
      <c r="B74" s="53" t="s">
        <v>64</v>
      </c>
      <c r="C74" s="54">
        <v>712</v>
      </c>
      <c r="D74" s="54">
        <v>729.691</v>
      </c>
      <c r="E74" s="59">
        <v>745.441</v>
      </c>
      <c r="F74" s="62">
        <v>767</v>
      </c>
      <c r="G74" s="62">
        <v>810</v>
      </c>
      <c r="H74" s="62">
        <v>820</v>
      </c>
      <c r="I74" s="62">
        <v>843.4</v>
      </c>
      <c r="J74" s="62">
        <v>875</v>
      </c>
      <c r="K74" s="62">
        <v>900.45</v>
      </c>
      <c r="L74" s="62">
        <v>908</v>
      </c>
      <c r="M74" s="32">
        <f t="shared" si="2"/>
        <v>0.2752808988764045</v>
      </c>
      <c r="O74" s="34">
        <v>132306</v>
      </c>
      <c r="P74" s="34">
        <v>118200</v>
      </c>
      <c r="Q74" s="34">
        <v>14106</v>
      </c>
      <c r="R74" s="35">
        <v>11.9</v>
      </c>
      <c r="T74" s="57">
        <v>32259</v>
      </c>
      <c r="U74" s="58">
        <v>29859</v>
      </c>
      <c r="V74" s="32">
        <f t="shared" si="3"/>
        <v>-0.07439784246256859</v>
      </c>
    </row>
    <row r="75" spans="1:22" ht="12.75">
      <c r="A75" s="14" t="s">
        <v>130</v>
      </c>
      <c r="B75" s="2" t="s">
        <v>65</v>
      </c>
      <c r="C75" s="3">
        <v>130</v>
      </c>
      <c r="D75" s="3">
        <v>135</v>
      </c>
      <c r="E75" s="4">
        <v>135</v>
      </c>
      <c r="F75" s="6">
        <v>135</v>
      </c>
      <c r="G75" s="6">
        <v>142</v>
      </c>
      <c r="H75" s="6">
        <v>147</v>
      </c>
      <c r="I75" s="6">
        <v>159</v>
      </c>
      <c r="J75" s="6">
        <v>171.85</v>
      </c>
      <c r="K75" s="6">
        <v>170</v>
      </c>
      <c r="L75" s="6">
        <v>177</v>
      </c>
      <c r="M75" s="13">
        <f t="shared" si="2"/>
        <v>0.36153846153846153</v>
      </c>
      <c r="O75" s="20">
        <v>12842</v>
      </c>
      <c r="P75" s="20">
        <v>12934</v>
      </c>
      <c r="Q75" s="22">
        <v>-92</v>
      </c>
      <c r="R75" s="21">
        <v>-0.7</v>
      </c>
      <c r="T75" s="26">
        <v>2313</v>
      </c>
      <c r="U75" s="27">
        <v>2544</v>
      </c>
      <c r="V75" s="13">
        <f t="shared" si="3"/>
        <v>0.09987029831387809</v>
      </c>
    </row>
    <row r="76" spans="1:22" s="33" customFormat="1" ht="12.75">
      <c r="A76" s="30" t="s">
        <v>127</v>
      </c>
      <c r="B76" s="53" t="s">
        <v>66</v>
      </c>
      <c r="C76" s="54">
        <v>318</v>
      </c>
      <c r="D76" s="54">
        <v>318</v>
      </c>
      <c r="E76" s="59">
        <v>235</v>
      </c>
      <c r="F76" s="62">
        <v>282</v>
      </c>
      <c r="G76" s="62">
        <v>284</v>
      </c>
      <c r="H76" s="62">
        <v>252</v>
      </c>
      <c r="I76" s="62">
        <v>300</v>
      </c>
      <c r="J76" s="62">
        <v>308</v>
      </c>
      <c r="K76" s="62">
        <v>319</v>
      </c>
      <c r="L76" s="62">
        <v>320</v>
      </c>
      <c r="M76" s="32">
        <f t="shared" si="2"/>
        <v>0.006289308176100629</v>
      </c>
      <c r="O76" s="34">
        <v>41713</v>
      </c>
      <c r="P76" s="34">
        <v>34897</v>
      </c>
      <c r="Q76" s="34">
        <v>6816</v>
      </c>
      <c r="R76" s="35">
        <v>19.5</v>
      </c>
      <c r="T76" s="57">
        <v>9569</v>
      </c>
      <c r="U76" s="58">
        <v>10848</v>
      </c>
      <c r="V76" s="32">
        <f t="shared" si="3"/>
        <v>0.13366077960079423</v>
      </c>
    </row>
    <row r="77" spans="1:22" ht="12.75">
      <c r="A77" s="14" t="s">
        <v>127</v>
      </c>
      <c r="B77" s="2" t="s">
        <v>67</v>
      </c>
      <c r="C77" s="3">
        <v>266</v>
      </c>
      <c r="D77" s="3">
        <v>300</v>
      </c>
      <c r="E77" s="4">
        <v>313</v>
      </c>
      <c r="F77" s="6">
        <v>299.1</v>
      </c>
      <c r="G77" s="6">
        <v>309</v>
      </c>
      <c r="H77" s="6">
        <v>314.5</v>
      </c>
      <c r="I77" s="6">
        <v>303</v>
      </c>
      <c r="J77" s="6">
        <v>346</v>
      </c>
      <c r="K77" s="6">
        <v>363</v>
      </c>
      <c r="L77" s="6">
        <v>347</v>
      </c>
      <c r="M77" s="13">
        <f t="shared" si="2"/>
        <v>0.30451127819548873</v>
      </c>
      <c r="O77" s="20">
        <v>53107</v>
      </c>
      <c r="P77" s="20">
        <v>41082</v>
      </c>
      <c r="Q77" s="20">
        <v>12025</v>
      </c>
      <c r="R77" s="21">
        <v>29.3</v>
      </c>
      <c r="T77" s="26">
        <v>6345</v>
      </c>
      <c r="U77" s="27">
        <v>7838</v>
      </c>
      <c r="V77" s="13">
        <f t="shared" si="3"/>
        <v>0.23530338849487786</v>
      </c>
    </row>
    <row r="78" spans="1:22" s="33" customFormat="1" ht="12.75">
      <c r="A78" s="30" t="s">
        <v>127</v>
      </c>
      <c r="B78" s="53" t="s">
        <v>68</v>
      </c>
      <c r="C78" s="54">
        <v>80</v>
      </c>
      <c r="D78" s="54">
        <v>79</v>
      </c>
      <c r="E78" s="59">
        <v>79</v>
      </c>
      <c r="F78" s="62">
        <v>77</v>
      </c>
      <c r="G78" s="62">
        <v>84</v>
      </c>
      <c r="H78" s="62">
        <v>82</v>
      </c>
      <c r="I78" s="62">
        <v>90</v>
      </c>
      <c r="J78" s="62">
        <v>91</v>
      </c>
      <c r="K78" s="62">
        <v>97</v>
      </c>
      <c r="L78" s="62">
        <v>97</v>
      </c>
      <c r="M78" s="32">
        <f t="shared" si="2"/>
        <v>0.2125</v>
      </c>
      <c r="O78" s="34">
        <v>12951</v>
      </c>
      <c r="P78" s="34">
        <v>11368</v>
      </c>
      <c r="Q78" s="34">
        <v>1583</v>
      </c>
      <c r="R78" s="35">
        <v>13.9</v>
      </c>
      <c r="T78" s="57">
        <v>1137</v>
      </c>
      <c r="U78" s="58">
        <v>1186</v>
      </c>
      <c r="V78" s="32">
        <f t="shared" si="3"/>
        <v>0.04309586631486367</v>
      </c>
    </row>
    <row r="79" spans="1:22" ht="12.75">
      <c r="A79" s="14" t="s">
        <v>126</v>
      </c>
      <c r="B79" s="2" t="s">
        <v>69</v>
      </c>
      <c r="C79" s="3">
        <v>351</v>
      </c>
      <c r="D79" s="3">
        <v>252.6</v>
      </c>
      <c r="E79" s="4">
        <v>342</v>
      </c>
      <c r="F79" s="6">
        <v>340</v>
      </c>
      <c r="G79" s="6">
        <v>350</v>
      </c>
      <c r="H79" s="6">
        <v>379</v>
      </c>
      <c r="I79" s="6">
        <v>393.75</v>
      </c>
      <c r="J79" s="6">
        <v>390.4</v>
      </c>
      <c r="K79" s="6">
        <v>441</v>
      </c>
      <c r="L79" s="6">
        <v>442</v>
      </c>
      <c r="M79" s="13">
        <f t="shared" si="2"/>
        <v>0.25925925925925924</v>
      </c>
      <c r="O79" s="20">
        <v>38274</v>
      </c>
      <c r="P79" s="20">
        <v>35599</v>
      </c>
      <c r="Q79" s="20">
        <v>2675</v>
      </c>
      <c r="R79" s="21">
        <v>7.5</v>
      </c>
      <c r="T79" s="26">
        <v>10765</v>
      </c>
      <c r="U79" s="27">
        <v>7447</v>
      </c>
      <c r="V79" s="13">
        <f t="shared" si="3"/>
        <v>-0.3082210868555504</v>
      </c>
    </row>
    <row r="80" spans="1:22" s="33" customFormat="1" ht="12.75">
      <c r="A80" s="30" t="s">
        <v>127</v>
      </c>
      <c r="B80" s="53" t="s">
        <v>70</v>
      </c>
      <c r="C80" s="54">
        <v>950</v>
      </c>
      <c r="D80" s="54">
        <v>986.95</v>
      </c>
      <c r="E80" s="59">
        <v>995.1</v>
      </c>
      <c r="F80" s="62">
        <v>1014.4</v>
      </c>
      <c r="G80" s="62">
        <v>1007.8</v>
      </c>
      <c r="H80" s="62">
        <v>892.85</v>
      </c>
      <c r="I80" s="62">
        <v>876</v>
      </c>
      <c r="J80" s="62">
        <v>866.75</v>
      </c>
      <c r="K80" s="62">
        <v>922.5</v>
      </c>
      <c r="L80" s="62">
        <v>960.25</v>
      </c>
      <c r="M80" s="32">
        <f t="shared" si="2"/>
        <v>0.010789473684210526</v>
      </c>
      <c r="O80" s="34">
        <v>158575</v>
      </c>
      <c r="P80" s="34">
        <v>133807</v>
      </c>
      <c r="Q80" s="34">
        <v>24768</v>
      </c>
      <c r="R80" s="35">
        <v>18.5</v>
      </c>
      <c r="T80" s="57">
        <v>49450</v>
      </c>
      <c r="U80" s="58">
        <v>47864</v>
      </c>
      <c r="V80" s="32">
        <f t="shared" si="3"/>
        <v>-0.03207280080889788</v>
      </c>
    </row>
    <row r="81" spans="1:22" ht="12.75">
      <c r="A81" s="14" t="s">
        <v>130</v>
      </c>
      <c r="B81" s="1" t="s">
        <v>71</v>
      </c>
      <c r="C81" s="3">
        <v>132</v>
      </c>
      <c r="D81" s="3">
        <v>110</v>
      </c>
      <c r="E81" s="4">
        <v>111</v>
      </c>
      <c r="F81" s="6">
        <v>115</v>
      </c>
      <c r="G81" s="6">
        <v>134</v>
      </c>
      <c r="H81" s="6">
        <v>152</v>
      </c>
      <c r="I81" s="6">
        <v>165</v>
      </c>
      <c r="J81" s="6">
        <v>163</v>
      </c>
      <c r="K81" s="6">
        <v>173</v>
      </c>
      <c r="L81" s="6">
        <v>174</v>
      </c>
      <c r="M81" s="13">
        <f t="shared" si="2"/>
        <v>0.3181818181818182</v>
      </c>
      <c r="O81" s="20">
        <v>19345</v>
      </c>
      <c r="P81" s="20">
        <v>18324</v>
      </c>
      <c r="Q81" s="20">
        <v>1021</v>
      </c>
      <c r="R81" s="21">
        <v>5.6</v>
      </c>
      <c r="T81" s="26">
        <v>3638</v>
      </c>
      <c r="U81" s="27">
        <v>3890</v>
      </c>
      <c r="V81" s="13">
        <f t="shared" si="3"/>
        <v>0.06926882902693787</v>
      </c>
    </row>
    <row r="82" spans="1:22" s="33" customFormat="1" ht="12.75">
      <c r="A82" s="30" t="s">
        <v>127</v>
      </c>
      <c r="B82" s="53" t="s">
        <v>72</v>
      </c>
      <c r="C82" s="54">
        <v>630</v>
      </c>
      <c r="D82" s="54">
        <v>667</v>
      </c>
      <c r="E82" s="59">
        <v>651</v>
      </c>
      <c r="F82" s="62">
        <v>667</v>
      </c>
      <c r="G82" s="62">
        <v>680</v>
      </c>
      <c r="H82" s="62">
        <v>691.5</v>
      </c>
      <c r="I82" s="62">
        <v>693</v>
      </c>
      <c r="J82" s="62">
        <v>714</v>
      </c>
      <c r="K82" s="62">
        <v>736</v>
      </c>
      <c r="L82" s="62">
        <v>724</v>
      </c>
      <c r="M82" s="32">
        <f t="shared" si="2"/>
        <v>0.1492063492063492</v>
      </c>
      <c r="O82" s="34">
        <v>142495</v>
      </c>
      <c r="P82" s="34">
        <v>130454</v>
      </c>
      <c r="Q82" s="34">
        <v>12041</v>
      </c>
      <c r="R82" s="35">
        <v>9.2</v>
      </c>
      <c r="T82" s="57">
        <v>45372</v>
      </c>
      <c r="U82" s="58">
        <v>37778</v>
      </c>
      <c r="V82" s="32">
        <f t="shared" si="3"/>
        <v>-0.16737194745658115</v>
      </c>
    </row>
    <row r="83" spans="1:22" ht="12.75">
      <c r="A83" s="14" t="s">
        <v>130</v>
      </c>
      <c r="B83" s="2" t="s">
        <v>73</v>
      </c>
      <c r="C83" s="3">
        <v>301</v>
      </c>
      <c r="D83" s="3">
        <v>344</v>
      </c>
      <c r="E83" s="4">
        <v>377</v>
      </c>
      <c r="F83" s="6">
        <v>379</v>
      </c>
      <c r="G83" s="6">
        <v>379</v>
      </c>
      <c r="H83" s="6">
        <v>325</v>
      </c>
      <c r="I83" s="6">
        <v>400</v>
      </c>
      <c r="J83" s="6">
        <v>400</v>
      </c>
      <c r="K83" s="6">
        <v>400</v>
      </c>
      <c r="L83" s="6">
        <v>400</v>
      </c>
      <c r="M83" s="13">
        <f t="shared" si="2"/>
        <v>0.3289036544850498</v>
      </c>
      <c r="O83" s="20">
        <v>46858</v>
      </c>
      <c r="P83" s="20">
        <v>46561</v>
      </c>
      <c r="Q83" s="22">
        <v>297</v>
      </c>
      <c r="R83" s="21">
        <v>0.6</v>
      </c>
      <c r="T83" s="26">
        <v>13579</v>
      </c>
      <c r="U83" s="27">
        <v>10911</v>
      </c>
      <c r="V83" s="13">
        <f t="shared" si="3"/>
        <v>-0.1964798586051992</v>
      </c>
    </row>
    <row r="84" spans="1:22" s="33" customFormat="1" ht="12.75">
      <c r="A84" s="30" t="s">
        <v>126</v>
      </c>
      <c r="B84" s="53" t="s">
        <v>74</v>
      </c>
      <c r="C84" s="54">
        <v>1000</v>
      </c>
      <c r="D84" s="54">
        <v>937</v>
      </c>
      <c r="E84" s="59">
        <v>926</v>
      </c>
      <c r="F84" s="62">
        <v>1080</v>
      </c>
      <c r="G84" s="62">
        <v>1080</v>
      </c>
      <c r="H84" s="62">
        <v>982</v>
      </c>
      <c r="I84" s="62">
        <v>1006</v>
      </c>
      <c r="J84" s="62">
        <v>1030</v>
      </c>
      <c r="K84" s="62">
        <v>1159</v>
      </c>
      <c r="L84" s="62">
        <v>1160</v>
      </c>
      <c r="M84" s="32">
        <f t="shared" si="2"/>
        <v>0.16</v>
      </c>
      <c r="O84" s="34">
        <v>131102</v>
      </c>
      <c r="P84" s="34">
        <v>123339</v>
      </c>
      <c r="Q84" s="34">
        <v>7763</v>
      </c>
      <c r="R84" s="35">
        <v>6.3</v>
      </c>
      <c r="T84" s="57">
        <v>33586</v>
      </c>
      <c r="U84" s="58">
        <v>31181</v>
      </c>
      <c r="V84" s="32">
        <f t="shared" si="3"/>
        <v>-0.07160721729291968</v>
      </c>
    </row>
    <row r="85" spans="1:22" ht="12.75">
      <c r="A85" s="14" t="s">
        <v>128</v>
      </c>
      <c r="B85" s="2" t="s">
        <v>75</v>
      </c>
      <c r="C85" s="3">
        <v>713</v>
      </c>
      <c r="D85" s="3">
        <v>767</v>
      </c>
      <c r="E85" s="4">
        <v>770</v>
      </c>
      <c r="F85" s="6">
        <v>764</v>
      </c>
      <c r="G85" s="6">
        <v>765</v>
      </c>
      <c r="H85" s="6">
        <v>761</v>
      </c>
      <c r="I85" s="6">
        <v>759</v>
      </c>
      <c r="J85" s="6">
        <v>739</v>
      </c>
      <c r="K85" s="6">
        <v>747</v>
      </c>
      <c r="L85" s="6">
        <v>641</v>
      </c>
      <c r="M85" s="13">
        <f t="shared" si="2"/>
        <v>-0.10098176718092566</v>
      </c>
      <c r="O85" s="20">
        <v>91873</v>
      </c>
      <c r="P85" s="20">
        <v>91928</v>
      </c>
      <c r="Q85" s="22">
        <v>-55</v>
      </c>
      <c r="R85" s="21">
        <v>-0.1</v>
      </c>
      <c r="T85" s="26">
        <v>28999</v>
      </c>
      <c r="U85" s="27">
        <v>22367</v>
      </c>
      <c r="V85" s="13">
        <f t="shared" si="3"/>
        <v>-0.2286975412945274</v>
      </c>
    </row>
    <row r="86" spans="1:22" s="33" customFormat="1" ht="12.75">
      <c r="A86" s="30" t="s">
        <v>127</v>
      </c>
      <c r="B86" s="53" t="s">
        <v>121</v>
      </c>
      <c r="C86" s="54">
        <v>901</v>
      </c>
      <c r="D86" s="54">
        <v>677</v>
      </c>
      <c r="E86" s="66" t="s">
        <v>97</v>
      </c>
      <c r="F86" s="67">
        <v>684</v>
      </c>
      <c r="G86" s="67">
        <v>823</v>
      </c>
      <c r="H86" s="67">
        <v>818</v>
      </c>
      <c r="I86" s="62">
        <v>825</v>
      </c>
      <c r="J86" s="62">
        <v>831</v>
      </c>
      <c r="K86" s="62">
        <v>900</v>
      </c>
      <c r="L86" s="62">
        <v>908</v>
      </c>
      <c r="M86" s="32">
        <f t="shared" si="2"/>
        <v>0.00776914539400666</v>
      </c>
      <c r="O86" s="34">
        <v>140518</v>
      </c>
      <c r="P86" s="34">
        <v>130040</v>
      </c>
      <c r="Q86" s="34">
        <v>10478</v>
      </c>
      <c r="R86" s="35">
        <v>8.1</v>
      </c>
      <c r="T86" s="57">
        <v>41399</v>
      </c>
      <c r="U86" s="58">
        <v>36137</v>
      </c>
      <c r="V86" s="32">
        <f t="shared" si="3"/>
        <v>-0.12710451943283654</v>
      </c>
    </row>
    <row r="87" spans="1:22" ht="12.75">
      <c r="A87" s="14" t="s">
        <v>130</v>
      </c>
      <c r="B87" s="2" t="s">
        <v>76</v>
      </c>
      <c r="C87" s="3">
        <v>331</v>
      </c>
      <c r="D87" s="3">
        <v>345</v>
      </c>
      <c r="E87" s="4">
        <v>345</v>
      </c>
      <c r="F87" s="6">
        <v>348.5</v>
      </c>
      <c r="G87" s="6">
        <v>408</v>
      </c>
      <c r="H87" s="6">
        <v>347</v>
      </c>
      <c r="I87" s="6">
        <v>352</v>
      </c>
      <c r="J87" s="6">
        <v>406</v>
      </c>
      <c r="K87" s="6">
        <v>412</v>
      </c>
      <c r="L87" s="6">
        <v>411</v>
      </c>
      <c r="M87" s="13">
        <f t="shared" si="2"/>
        <v>0.24169184290030213</v>
      </c>
      <c r="O87" s="20">
        <v>63835</v>
      </c>
      <c r="P87" s="20">
        <v>62899</v>
      </c>
      <c r="Q87" s="22">
        <v>936</v>
      </c>
      <c r="R87" s="21">
        <v>1.5</v>
      </c>
      <c r="T87" s="26">
        <v>21429</v>
      </c>
      <c r="U87" s="27">
        <v>15685</v>
      </c>
      <c r="V87" s="13">
        <f t="shared" si="3"/>
        <v>-0.26804797237388583</v>
      </c>
    </row>
    <row r="88" spans="1:22" s="33" customFormat="1" ht="12.75">
      <c r="A88" s="30" t="s">
        <v>130</v>
      </c>
      <c r="B88" s="53" t="s">
        <v>77</v>
      </c>
      <c r="C88" s="54">
        <v>487</v>
      </c>
      <c r="D88" s="54">
        <v>510</v>
      </c>
      <c r="E88" s="59">
        <v>510</v>
      </c>
      <c r="F88" s="62">
        <v>520.5</v>
      </c>
      <c r="G88" s="62">
        <v>520</v>
      </c>
      <c r="H88" s="62">
        <v>520</v>
      </c>
      <c r="I88" s="67">
        <v>625</v>
      </c>
      <c r="J88" s="67">
        <v>625</v>
      </c>
      <c r="K88" s="62">
        <v>673</v>
      </c>
      <c r="L88" s="62">
        <v>677</v>
      </c>
      <c r="M88" s="32">
        <f t="shared" si="2"/>
        <v>0.39014373716632444</v>
      </c>
      <c r="O88" s="34">
        <v>65417</v>
      </c>
      <c r="P88" s="34">
        <v>60151</v>
      </c>
      <c r="Q88" s="34">
        <v>5266</v>
      </c>
      <c r="R88" s="35">
        <v>8.8</v>
      </c>
      <c r="T88" s="57">
        <v>14591</v>
      </c>
      <c r="U88" s="58">
        <v>15083</v>
      </c>
      <c r="V88" s="32">
        <f t="shared" si="3"/>
        <v>0.03371941607840449</v>
      </c>
    </row>
    <row r="89" spans="1:22" ht="12.75">
      <c r="A89" s="14" t="s">
        <v>126</v>
      </c>
      <c r="B89" s="2" t="s">
        <v>78</v>
      </c>
      <c r="C89" s="3">
        <v>330</v>
      </c>
      <c r="D89" s="3">
        <v>354</v>
      </c>
      <c r="E89" s="4">
        <v>314.11</v>
      </c>
      <c r="F89" s="6">
        <v>312</v>
      </c>
      <c r="G89" s="6">
        <v>344</v>
      </c>
      <c r="H89" s="6">
        <v>308</v>
      </c>
      <c r="I89" s="6">
        <v>308.23</v>
      </c>
      <c r="J89" s="6">
        <v>320</v>
      </c>
      <c r="K89" s="6">
        <v>321</v>
      </c>
      <c r="L89" s="6">
        <v>350</v>
      </c>
      <c r="M89" s="13">
        <f t="shared" si="2"/>
        <v>0.06060606060606061</v>
      </c>
      <c r="O89" s="20">
        <v>36937</v>
      </c>
      <c r="P89" s="20">
        <v>35998</v>
      </c>
      <c r="Q89" s="22">
        <v>939</v>
      </c>
      <c r="R89" s="21">
        <v>2.6</v>
      </c>
      <c r="T89" s="26">
        <v>16088</v>
      </c>
      <c r="U89" s="27">
        <v>10168</v>
      </c>
      <c r="V89" s="13">
        <f t="shared" si="3"/>
        <v>-0.3679761312779712</v>
      </c>
    </row>
    <row r="90" spans="1:22" s="33" customFormat="1" ht="12.75">
      <c r="A90" s="30" t="s">
        <v>126</v>
      </c>
      <c r="B90" s="53" t="s">
        <v>79</v>
      </c>
      <c r="C90" s="54">
        <v>417</v>
      </c>
      <c r="D90" s="54">
        <v>390</v>
      </c>
      <c r="E90" s="59">
        <v>388</v>
      </c>
      <c r="F90" s="62">
        <v>440</v>
      </c>
      <c r="G90" s="62">
        <v>446</v>
      </c>
      <c r="H90" s="62">
        <v>440</v>
      </c>
      <c r="I90" s="62">
        <v>450</v>
      </c>
      <c r="J90" s="62">
        <v>470</v>
      </c>
      <c r="K90" s="62">
        <v>450</v>
      </c>
      <c r="L90" s="62">
        <v>450</v>
      </c>
      <c r="M90" s="32">
        <f t="shared" si="2"/>
        <v>0.07913669064748201</v>
      </c>
      <c r="O90" s="34">
        <v>60093</v>
      </c>
      <c r="P90" s="34">
        <v>58100</v>
      </c>
      <c r="Q90" s="34">
        <v>1993</v>
      </c>
      <c r="R90" s="35">
        <v>3.4</v>
      </c>
      <c r="T90" s="57">
        <v>18119</v>
      </c>
      <c r="U90" s="58">
        <v>14807</v>
      </c>
      <c r="V90" s="32">
        <f t="shared" si="3"/>
        <v>-0.1827915447872399</v>
      </c>
    </row>
    <row r="91" spans="1:22" ht="12.75">
      <c r="A91" s="14" t="s">
        <v>129</v>
      </c>
      <c r="B91" s="2" t="s">
        <v>80</v>
      </c>
      <c r="C91" s="3">
        <v>300</v>
      </c>
      <c r="D91" s="3">
        <v>375</v>
      </c>
      <c r="E91" s="4">
        <v>273</v>
      </c>
      <c r="F91" s="6">
        <v>425</v>
      </c>
      <c r="G91" s="6">
        <v>275</v>
      </c>
      <c r="H91" s="6">
        <v>297</v>
      </c>
      <c r="I91" s="6">
        <v>321.5</v>
      </c>
      <c r="J91" s="6">
        <v>300</v>
      </c>
      <c r="K91" s="6">
        <v>305</v>
      </c>
      <c r="L91" s="6">
        <v>298</v>
      </c>
      <c r="M91" s="13">
        <f t="shared" si="2"/>
        <v>-0.006666666666666667</v>
      </c>
      <c r="O91" s="20">
        <v>46798</v>
      </c>
      <c r="P91" s="20">
        <v>44716</v>
      </c>
      <c r="Q91" s="20">
        <v>2082</v>
      </c>
      <c r="R91" s="21">
        <v>4.7</v>
      </c>
      <c r="T91" s="26">
        <v>5664</v>
      </c>
      <c r="U91" s="27">
        <v>5273</v>
      </c>
      <c r="V91" s="13">
        <f t="shared" si="3"/>
        <v>-0.06903248587570622</v>
      </c>
    </row>
    <row r="92" spans="1:22" s="33" customFormat="1" ht="12.75">
      <c r="A92" s="30" t="s">
        <v>129</v>
      </c>
      <c r="B92" s="53" t="s">
        <v>81</v>
      </c>
      <c r="C92" s="54">
        <v>650</v>
      </c>
      <c r="D92" s="54">
        <v>537</v>
      </c>
      <c r="E92" s="59">
        <v>543</v>
      </c>
      <c r="F92" s="62">
        <v>555</v>
      </c>
      <c r="G92" s="62">
        <v>581</v>
      </c>
      <c r="H92" s="62">
        <v>586</v>
      </c>
      <c r="I92" s="62">
        <v>613</v>
      </c>
      <c r="J92" s="62">
        <v>630</v>
      </c>
      <c r="K92" s="62">
        <v>640</v>
      </c>
      <c r="L92" s="62">
        <v>613</v>
      </c>
      <c r="M92" s="32">
        <f t="shared" si="2"/>
        <v>-0.05692307692307692</v>
      </c>
      <c r="O92" s="34">
        <v>73889</v>
      </c>
      <c r="P92" s="34">
        <v>71219</v>
      </c>
      <c r="Q92" s="34">
        <v>2670</v>
      </c>
      <c r="R92" s="35">
        <v>3.7</v>
      </c>
      <c r="T92" s="57">
        <v>31906</v>
      </c>
      <c r="U92" s="58">
        <v>22816</v>
      </c>
      <c r="V92" s="32">
        <f t="shared" si="3"/>
        <v>-0.2848993919638939</v>
      </c>
    </row>
    <row r="93" spans="1:22" ht="12.75">
      <c r="A93" s="14" t="s">
        <v>134</v>
      </c>
      <c r="B93" s="2" t="s">
        <v>135</v>
      </c>
      <c r="C93" s="3">
        <v>234</v>
      </c>
      <c r="D93" s="3">
        <v>216</v>
      </c>
      <c r="E93" s="4">
        <v>210</v>
      </c>
      <c r="F93" s="6">
        <v>210</v>
      </c>
      <c r="G93" s="6">
        <v>175</v>
      </c>
      <c r="H93" s="6">
        <v>200</v>
      </c>
      <c r="I93" s="6">
        <v>210</v>
      </c>
      <c r="J93" s="6">
        <v>210</v>
      </c>
      <c r="K93" s="6">
        <v>220</v>
      </c>
      <c r="L93" s="6">
        <v>220</v>
      </c>
      <c r="M93" s="13">
        <f t="shared" si="2"/>
        <v>-0.05982905982905983</v>
      </c>
      <c r="O93" s="20">
        <v>13854</v>
      </c>
      <c r="P93" s="20">
        <v>12968</v>
      </c>
      <c r="Q93" s="22">
        <v>886</v>
      </c>
      <c r="R93" s="21">
        <v>6.8</v>
      </c>
      <c r="T93" s="26">
        <v>4487</v>
      </c>
      <c r="U93" s="27">
        <v>4400</v>
      </c>
      <c r="V93" s="13">
        <f t="shared" si="3"/>
        <v>-0.019389347002451526</v>
      </c>
    </row>
    <row r="94" spans="1:22" s="33" customFormat="1" ht="12.75">
      <c r="A94" s="30" t="s">
        <v>133</v>
      </c>
      <c r="B94" s="53" t="s">
        <v>139</v>
      </c>
      <c r="C94" s="54">
        <v>309</v>
      </c>
      <c r="D94" s="54">
        <v>313</v>
      </c>
      <c r="E94" s="59">
        <v>300</v>
      </c>
      <c r="F94" s="62">
        <v>302</v>
      </c>
      <c r="G94" s="62">
        <v>306</v>
      </c>
      <c r="H94" s="62">
        <v>314</v>
      </c>
      <c r="I94" s="62">
        <v>315</v>
      </c>
      <c r="J94" s="62">
        <v>322</v>
      </c>
      <c r="K94" s="62">
        <v>349</v>
      </c>
      <c r="L94" s="62">
        <v>334</v>
      </c>
      <c r="M94" s="32">
        <f t="shared" si="2"/>
        <v>0.08090614886731391</v>
      </c>
      <c r="O94" s="34">
        <v>31095</v>
      </c>
      <c r="P94" s="34">
        <v>29334</v>
      </c>
      <c r="Q94" s="34">
        <v>1761</v>
      </c>
      <c r="R94" s="35">
        <v>6</v>
      </c>
      <c r="T94" s="57">
        <v>8873</v>
      </c>
      <c r="U94" s="58">
        <v>8022</v>
      </c>
      <c r="V94" s="32">
        <f t="shared" si="3"/>
        <v>-0.0959089372252902</v>
      </c>
    </row>
    <row r="95" spans="1:22" ht="12.75">
      <c r="A95" s="14" t="s">
        <v>126</v>
      </c>
      <c r="B95" s="2" t="s">
        <v>82</v>
      </c>
      <c r="C95" s="3">
        <v>54</v>
      </c>
      <c r="D95" s="3">
        <v>50</v>
      </c>
      <c r="E95" s="4">
        <v>45</v>
      </c>
      <c r="F95" s="6">
        <v>52</v>
      </c>
      <c r="G95" s="6">
        <v>51</v>
      </c>
      <c r="H95" s="6">
        <v>63</v>
      </c>
      <c r="I95" s="6">
        <v>60</v>
      </c>
      <c r="J95" s="6">
        <v>50</v>
      </c>
      <c r="K95" s="6">
        <v>70</v>
      </c>
      <c r="L95" s="6">
        <v>58</v>
      </c>
      <c r="M95" s="13">
        <f t="shared" si="2"/>
        <v>0.07407407407407407</v>
      </c>
      <c r="O95" s="20">
        <v>4247</v>
      </c>
      <c r="P95" s="20">
        <v>4148</v>
      </c>
      <c r="Q95" s="22">
        <v>99</v>
      </c>
      <c r="R95" s="21">
        <v>2.4</v>
      </c>
      <c r="T95" s="28">
        <v>470</v>
      </c>
      <c r="U95" s="29">
        <v>711</v>
      </c>
      <c r="V95" s="13">
        <f t="shared" si="3"/>
        <v>0.5127659574468085</v>
      </c>
    </row>
    <row r="96" spans="1:22" s="33" customFormat="1" ht="12.75">
      <c r="A96" s="30" t="s">
        <v>127</v>
      </c>
      <c r="B96" s="53" t="s">
        <v>83</v>
      </c>
      <c r="C96" s="54">
        <v>736</v>
      </c>
      <c r="D96" s="54">
        <v>932</v>
      </c>
      <c r="E96" s="59">
        <v>812</v>
      </c>
      <c r="F96" s="62">
        <v>872</v>
      </c>
      <c r="G96" s="62">
        <v>938</v>
      </c>
      <c r="H96" s="62">
        <v>975.8</v>
      </c>
      <c r="I96" s="62">
        <v>994.8</v>
      </c>
      <c r="J96" s="62">
        <v>1036.56</v>
      </c>
      <c r="K96" s="62">
        <v>1068</v>
      </c>
      <c r="L96" s="62">
        <v>979</v>
      </c>
      <c r="M96" s="32">
        <f t="shared" si="2"/>
        <v>0.33016304347826086</v>
      </c>
      <c r="O96" s="34">
        <v>196359</v>
      </c>
      <c r="P96" s="34">
        <v>123677</v>
      </c>
      <c r="Q96" s="34">
        <v>72682</v>
      </c>
      <c r="R96" s="35">
        <v>58.8</v>
      </c>
      <c r="T96" s="57">
        <v>39238</v>
      </c>
      <c r="U96" s="58">
        <v>42566</v>
      </c>
      <c r="V96" s="32">
        <f t="shared" si="3"/>
        <v>0.08481573984402875</v>
      </c>
    </row>
    <row r="97" spans="1:22" ht="12.75">
      <c r="A97" s="14" t="s">
        <v>126</v>
      </c>
      <c r="B97" s="2" t="s">
        <v>84</v>
      </c>
      <c r="C97" s="3">
        <v>291</v>
      </c>
      <c r="D97" s="3">
        <v>308</v>
      </c>
      <c r="E97" s="4">
        <v>308</v>
      </c>
      <c r="F97" s="6">
        <v>308</v>
      </c>
      <c r="G97" s="6">
        <v>325</v>
      </c>
      <c r="H97" s="6">
        <v>310</v>
      </c>
      <c r="I97" s="6">
        <v>320</v>
      </c>
      <c r="J97" s="6">
        <v>310</v>
      </c>
      <c r="K97" s="6">
        <v>354</v>
      </c>
      <c r="L97" s="6">
        <v>326</v>
      </c>
      <c r="M97" s="13">
        <f t="shared" si="2"/>
        <v>0.12027491408934708</v>
      </c>
      <c r="O97" s="20">
        <v>43620</v>
      </c>
      <c r="P97" s="20">
        <v>42953</v>
      </c>
      <c r="Q97" s="22">
        <v>667</v>
      </c>
      <c r="R97" s="21">
        <v>1.6</v>
      </c>
      <c r="T97" s="26">
        <v>15647</v>
      </c>
      <c r="U97" s="27">
        <v>11908</v>
      </c>
      <c r="V97" s="13">
        <f t="shared" si="3"/>
        <v>-0.23895954496069535</v>
      </c>
    </row>
    <row r="98" spans="1:22" s="33" customFormat="1" ht="12.75">
      <c r="A98" s="30" t="s">
        <v>127</v>
      </c>
      <c r="B98" s="53" t="s">
        <v>85</v>
      </c>
      <c r="C98" s="54">
        <v>2961</v>
      </c>
      <c r="D98" s="54">
        <v>2996</v>
      </c>
      <c r="E98" s="59">
        <v>3120</v>
      </c>
      <c r="F98" s="62">
        <v>3265.45</v>
      </c>
      <c r="G98" s="62">
        <v>3327</v>
      </c>
      <c r="H98" s="62">
        <v>3583</v>
      </c>
      <c r="I98" s="62">
        <v>3654</v>
      </c>
      <c r="J98" s="62">
        <v>3744.2</v>
      </c>
      <c r="K98" s="62">
        <v>3845.35</v>
      </c>
      <c r="L98" s="62">
        <v>3703</v>
      </c>
      <c r="M98" s="32">
        <f t="shared" si="2"/>
        <v>0.25059101654846333</v>
      </c>
      <c r="O98" s="34">
        <v>892607</v>
      </c>
      <c r="P98" s="34">
        <v>627816</v>
      </c>
      <c r="Q98" s="34">
        <v>264791</v>
      </c>
      <c r="R98" s="35">
        <v>42.2</v>
      </c>
      <c r="T98" s="57">
        <v>317742</v>
      </c>
      <c r="U98" s="58">
        <v>358712</v>
      </c>
      <c r="V98" s="32">
        <f t="shared" si="3"/>
        <v>0.12894109057033695</v>
      </c>
    </row>
    <row r="99" spans="1:22" ht="12.75">
      <c r="A99" s="14" t="s">
        <v>130</v>
      </c>
      <c r="B99" s="2" t="s">
        <v>86</v>
      </c>
      <c r="C99" s="3">
        <v>250</v>
      </c>
      <c r="D99" s="3">
        <v>275</v>
      </c>
      <c r="E99" s="4">
        <v>231</v>
      </c>
      <c r="F99" s="6">
        <v>229</v>
      </c>
      <c r="G99" s="6">
        <v>241</v>
      </c>
      <c r="H99" s="6">
        <v>257</v>
      </c>
      <c r="I99" s="6">
        <v>261</v>
      </c>
      <c r="J99" s="6">
        <v>283</v>
      </c>
      <c r="K99" s="6">
        <v>321</v>
      </c>
      <c r="L99" s="6">
        <v>270</v>
      </c>
      <c r="M99" s="13">
        <f t="shared" si="2"/>
        <v>0.08</v>
      </c>
      <c r="O99" s="20">
        <v>19933</v>
      </c>
      <c r="P99" s="20">
        <v>19973</v>
      </c>
      <c r="Q99" s="22">
        <v>-40</v>
      </c>
      <c r="R99" s="21">
        <v>-0.2</v>
      </c>
      <c r="T99" s="26">
        <v>2799</v>
      </c>
      <c r="U99" s="27">
        <v>2186</v>
      </c>
      <c r="V99" s="13">
        <f t="shared" si="3"/>
        <v>-0.21900678813862093</v>
      </c>
    </row>
    <row r="100" spans="1:29" s="33" customFormat="1" ht="12.75">
      <c r="A100" s="30" t="s">
        <v>130</v>
      </c>
      <c r="B100" s="53" t="s">
        <v>87</v>
      </c>
      <c r="C100" s="54">
        <v>115</v>
      </c>
      <c r="D100" s="54">
        <v>125</v>
      </c>
      <c r="E100" s="59">
        <v>125</v>
      </c>
      <c r="F100" s="62">
        <v>140</v>
      </c>
      <c r="G100" s="62">
        <v>142</v>
      </c>
      <c r="H100" s="62">
        <v>118</v>
      </c>
      <c r="I100" s="62">
        <v>140</v>
      </c>
      <c r="J100" s="62">
        <v>161</v>
      </c>
      <c r="K100" s="62">
        <v>162</v>
      </c>
      <c r="L100" s="62">
        <v>171</v>
      </c>
      <c r="M100" s="32">
        <f t="shared" si="2"/>
        <v>0.48695652173913045</v>
      </c>
      <c r="O100" s="34">
        <v>13004</v>
      </c>
      <c r="P100" s="34">
        <v>13721</v>
      </c>
      <c r="Q100" s="61">
        <v>-717</v>
      </c>
      <c r="R100" s="35">
        <v>-5.2</v>
      </c>
      <c r="T100" s="57">
        <v>2236</v>
      </c>
      <c r="U100" s="58">
        <v>2171</v>
      </c>
      <c r="V100" s="32">
        <f t="shared" si="3"/>
        <v>-0.029069767441860465</v>
      </c>
      <c r="AC100" s="68"/>
    </row>
    <row r="101" spans="1:29" ht="12.75">
      <c r="A101" s="14" t="s">
        <v>130</v>
      </c>
      <c r="B101" s="2" t="s">
        <v>88</v>
      </c>
      <c r="C101" s="3">
        <v>218</v>
      </c>
      <c r="D101" s="3">
        <v>260</v>
      </c>
      <c r="E101" s="4">
        <v>281</v>
      </c>
      <c r="F101" s="6">
        <v>290</v>
      </c>
      <c r="G101" s="6">
        <v>292</v>
      </c>
      <c r="H101" s="6">
        <v>260</v>
      </c>
      <c r="I101" s="6">
        <v>298</v>
      </c>
      <c r="J101" s="6">
        <v>302</v>
      </c>
      <c r="K101" s="6">
        <v>299.6</v>
      </c>
      <c r="L101" s="6">
        <v>303.5</v>
      </c>
      <c r="M101" s="13">
        <f t="shared" si="2"/>
        <v>0.3922018348623853</v>
      </c>
      <c r="O101" s="20">
        <v>45384</v>
      </c>
      <c r="P101" s="20">
        <v>42695</v>
      </c>
      <c r="Q101" s="20">
        <v>2689</v>
      </c>
      <c r="R101" s="21">
        <v>6.3</v>
      </c>
      <c r="T101" s="26">
        <v>16349</v>
      </c>
      <c r="U101" s="27">
        <v>15377</v>
      </c>
      <c r="V101" s="13">
        <f t="shared" si="3"/>
        <v>-0.05945317756437703</v>
      </c>
      <c r="AC101" s="8"/>
    </row>
    <row r="102" spans="1:22" s="33" customFormat="1" ht="12.75">
      <c r="A102" s="30" t="s">
        <v>129</v>
      </c>
      <c r="B102" s="53" t="s">
        <v>89</v>
      </c>
      <c r="C102" s="54">
        <v>841</v>
      </c>
      <c r="D102" s="54">
        <v>850</v>
      </c>
      <c r="E102" s="59">
        <v>880</v>
      </c>
      <c r="F102" s="62">
        <v>775</v>
      </c>
      <c r="G102" s="62">
        <v>750</v>
      </c>
      <c r="H102" s="62">
        <v>850</v>
      </c>
      <c r="I102" s="62">
        <v>853</v>
      </c>
      <c r="J102" s="62">
        <v>830</v>
      </c>
      <c r="K102" s="62">
        <v>800</v>
      </c>
      <c r="L102" s="62">
        <v>800</v>
      </c>
      <c r="M102" s="32">
        <f t="shared" si="2"/>
        <v>-0.04875148632580262</v>
      </c>
      <c r="O102" s="34">
        <v>116572</v>
      </c>
      <c r="P102" s="34">
        <v>113327</v>
      </c>
      <c r="Q102" s="34">
        <v>3245</v>
      </c>
      <c r="R102" s="35">
        <v>2.9</v>
      </c>
      <c r="T102" s="57">
        <v>34787</v>
      </c>
      <c r="U102" s="58">
        <v>32714</v>
      </c>
      <c r="V102" s="32">
        <f t="shared" si="3"/>
        <v>-0.05959122660764078</v>
      </c>
    </row>
    <row r="103" spans="1:22" ht="12.75">
      <c r="A103" s="14" t="s">
        <v>130</v>
      </c>
      <c r="B103" s="2" t="s">
        <v>90</v>
      </c>
      <c r="C103" s="3">
        <v>475</v>
      </c>
      <c r="D103" s="3">
        <v>430</v>
      </c>
      <c r="E103" s="4">
        <v>400</v>
      </c>
      <c r="F103" s="6">
        <v>401</v>
      </c>
      <c r="G103" s="6">
        <v>460</v>
      </c>
      <c r="H103" s="6">
        <v>462</v>
      </c>
      <c r="I103" s="6">
        <v>505</v>
      </c>
      <c r="J103" s="6">
        <v>525</v>
      </c>
      <c r="K103" s="6">
        <v>550</v>
      </c>
      <c r="L103" s="6">
        <v>550</v>
      </c>
      <c r="M103" s="13">
        <f t="shared" si="2"/>
        <v>0.15789473684210525</v>
      </c>
      <c r="O103" s="20">
        <v>67533</v>
      </c>
      <c r="P103" s="20">
        <v>65630</v>
      </c>
      <c r="Q103" s="20">
        <v>1903</v>
      </c>
      <c r="R103" s="21">
        <v>2.9</v>
      </c>
      <c r="T103" s="26">
        <v>23178</v>
      </c>
      <c r="U103" s="27">
        <v>16871</v>
      </c>
      <c r="V103" s="13">
        <f t="shared" si="3"/>
        <v>-0.2721114850289067</v>
      </c>
    </row>
    <row r="104" spans="1:22" s="33" customFormat="1" ht="12.75">
      <c r="A104" s="30" t="s">
        <v>127</v>
      </c>
      <c r="B104" s="53" t="s">
        <v>91</v>
      </c>
      <c r="C104" s="54">
        <v>648</v>
      </c>
      <c r="D104" s="54">
        <v>648</v>
      </c>
      <c r="E104" s="59">
        <v>659</v>
      </c>
      <c r="F104" s="62">
        <v>647</v>
      </c>
      <c r="G104" s="62">
        <v>662</v>
      </c>
      <c r="H104" s="62">
        <v>672</v>
      </c>
      <c r="I104" s="62">
        <v>674</v>
      </c>
      <c r="J104" s="62">
        <v>677</v>
      </c>
      <c r="K104" s="62">
        <v>740</v>
      </c>
      <c r="L104" s="62">
        <v>745</v>
      </c>
      <c r="M104" s="32">
        <f t="shared" si="2"/>
        <v>0.14969135802469136</v>
      </c>
      <c r="O104" s="34">
        <v>80022</v>
      </c>
      <c r="P104" s="34">
        <v>73814</v>
      </c>
      <c r="Q104" s="34">
        <v>6208</v>
      </c>
      <c r="R104" s="35">
        <v>8.4</v>
      </c>
      <c r="T104" s="57">
        <v>32774</v>
      </c>
      <c r="U104" s="58">
        <v>31190</v>
      </c>
      <c r="V104" s="32">
        <f t="shared" si="3"/>
        <v>-0.048330994080673706</v>
      </c>
    </row>
    <row r="105" spans="1:22" ht="12.75">
      <c r="A105" s="14" t="s">
        <v>126</v>
      </c>
      <c r="B105" s="2" t="s">
        <v>92</v>
      </c>
      <c r="C105" s="3">
        <v>225</v>
      </c>
      <c r="D105" s="3">
        <v>250</v>
      </c>
      <c r="E105" s="4">
        <v>260</v>
      </c>
      <c r="F105" s="6">
        <v>280</v>
      </c>
      <c r="G105" s="6">
        <v>300</v>
      </c>
      <c r="H105" s="6">
        <v>300</v>
      </c>
      <c r="I105" s="6">
        <v>275</v>
      </c>
      <c r="J105" s="6">
        <v>295</v>
      </c>
      <c r="K105" s="6">
        <v>280</v>
      </c>
      <c r="L105" s="6">
        <v>264</v>
      </c>
      <c r="M105" s="13">
        <f t="shared" si="2"/>
        <v>0.17333333333333334</v>
      </c>
      <c r="O105" s="20">
        <v>38001</v>
      </c>
      <c r="P105" s="20">
        <v>36348</v>
      </c>
      <c r="Q105" s="20">
        <v>1653</v>
      </c>
      <c r="R105" s="21">
        <v>4.5</v>
      </c>
      <c r="T105" s="26">
        <v>8666</v>
      </c>
      <c r="U105" s="27">
        <v>7559</v>
      </c>
      <c r="V105" s="13">
        <f t="shared" si="3"/>
        <v>-0.1277405954304177</v>
      </c>
    </row>
    <row r="106" spans="1:22" s="33" customFormat="1" ht="12.75">
      <c r="A106" s="30" t="s">
        <v>130</v>
      </c>
      <c r="B106" s="53" t="s">
        <v>93</v>
      </c>
      <c r="C106" s="54">
        <v>98</v>
      </c>
      <c r="D106" s="54">
        <v>132</v>
      </c>
      <c r="E106" s="59">
        <v>131</v>
      </c>
      <c r="F106" s="62">
        <v>146</v>
      </c>
      <c r="G106" s="62">
        <v>135</v>
      </c>
      <c r="H106" s="62">
        <v>141</v>
      </c>
      <c r="I106" s="62">
        <v>151</v>
      </c>
      <c r="J106" s="62">
        <v>153</v>
      </c>
      <c r="K106" s="62">
        <v>162</v>
      </c>
      <c r="L106" s="62">
        <v>177</v>
      </c>
      <c r="M106" s="32">
        <f t="shared" si="2"/>
        <v>0.8061224489795918</v>
      </c>
      <c r="O106" s="34">
        <v>18554</v>
      </c>
      <c r="P106" s="34">
        <v>17774</v>
      </c>
      <c r="Q106" s="61">
        <v>780</v>
      </c>
      <c r="R106" s="35">
        <v>4.4</v>
      </c>
      <c r="T106" s="69">
        <v>3996</v>
      </c>
      <c r="U106" s="70">
        <v>3009</v>
      </c>
      <c r="V106" s="32">
        <f t="shared" si="3"/>
        <v>-0.246996996996997</v>
      </c>
    </row>
    <row r="107" spans="1:22" ht="12.75">
      <c r="A107" s="12"/>
      <c r="B107" s="25"/>
      <c r="C107" s="3"/>
      <c r="D107" s="3"/>
      <c r="E107" s="7"/>
      <c r="F107" s="7"/>
      <c r="G107" s="7"/>
      <c r="H107" s="7"/>
      <c r="I107" s="6"/>
      <c r="J107" s="6"/>
      <c r="K107" s="6"/>
      <c r="L107" s="6"/>
      <c r="M107" s="13"/>
      <c r="S107" s="14" t="s">
        <v>116</v>
      </c>
      <c r="T107" s="15">
        <f>SUM(T7:T106)</f>
        <v>3226090</v>
      </c>
      <c r="U107" s="15">
        <f>SUM(U7:U106)</f>
        <v>3107863</v>
      </c>
      <c r="V107" s="13">
        <f t="shared" si="3"/>
        <v>-0.036647148715627895</v>
      </c>
    </row>
    <row r="108" spans="1:22" s="33" customFormat="1" ht="12.75">
      <c r="A108" s="71"/>
      <c r="B108" s="72" t="s">
        <v>116</v>
      </c>
      <c r="C108" s="73">
        <v>57612</v>
      </c>
      <c r="D108" s="73">
        <v>58892.130999999994</v>
      </c>
      <c r="E108" s="74">
        <v>57473.111999999994</v>
      </c>
      <c r="F108" s="74">
        <v>59411.63599999999</v>
      </c>
      <c r="G108" s="75">
        <v>60996.9</v>
      </c>
      <c r="H108" s="75">
        <v>60867.265</v>
      </c>
      <c r="I108" s="75">
        <v>62443.14500000001</v>
      </c>
      <c r="J108" s="75">
        <v>63737.1</v>
      </c>
      <c r="K108" s="75">
        <v>65112.09</v>
      </c>
      <c r="L108" s="75">
        <v>65021.97</v>
      </c>
      <c r="M108" s="32">
        <f>(L108-C108)/C108</f>
        <v>0.1286185169756301</v>
      </c>
      <c r="R108" s="76"/>
      <c r="V108" s="76"/>
    </row>
    <row r="109" ht="12.75">
      <c r="S109" t="s">
        <v>112</v>
      </c>
    </row>
    <row r="111" spans="2:16" ht="12.75">
      <c r="B111" t="s">
        <v>0</v>
      </c>
      <c r="N111" t="s">
        <v>120</v>
      </c>
      <c r="P111" s="10"/>
    </row>
    <row r="112" spans="2:14" ht="12.75">
      <c r="B112" t="s">
        <v>1</v>
      </c>
      <c r="N112" t="s">
        <v>108</v>
      </c>
    </row>
    <row r="113" ht="12.75">
      <c r="D113" s="9"/>
    </row>
    <row r="114" ht="12.75">
      <c r="B114" t="s">
        <v>142</v>
      </c>
    </row>
    <row r="115" ht="12.75">
      <c r="B115" t="s">
        <v>143</v>
      </c>
    </row>
    <row r="116" spans="2:6" ht="12.75">
      <c r="B116" t="s">
        <v>140</v>
      </c>
      <c r="F116" s="8"/>
    </row>
    <row r="117" ht="12.75">
      <c r="M117"/>
    </row>
    <row r="118" spans="2:13" ht="12.75">
      <c r="B118" t="s">
        <v>136</v>
      </c>
      <c r="M118"/>
    </row>
    <row r="119" spans="2:13" ht="12.75">
      <c r="B119" t="s">
        <v>137</v>
      </c>
      <c r="M119"/>
    </row>
    <row r="120" spans="2:13" ht="12.75">
      <c r="B120" t="s">
        <v>138</v>
      </c>
      <c r="M120"/>
    </row>
    <row r="121" spans="13:16" ht="12.75">
      <c r="M121"/>
      <c r="P121" s="8"/>
    </row>
  </sheetData>
  <sheetProtection/>
  <hyperlinks>
    <hyperlink ref="B103" r:id="rId1" display="http://www.osbm.state.nc.us/ncosbm/facts_and_figures/socioeconomic_data/population_estimates/demog/ncpopgr9.html"/>
    <hyperlink ref="D222" r:id="rId2" display="http://www.osbm.state.nc.us/ncosbm/facts_and_figures/socioeconomic_data/population_estimates/demog/ncpopgr9.html"/>
    <hyperlink ref="IG225:IV225" r:id="rId3" display="http://www.osbm.state.nc.us/ncosbm/facts_and_figures/socioeconomic_data/population_estimates/demog/ncpopgr9.html"/>
    <hyperlink ref="IK121:IV121" r:id="rId4" display="http://www.osbm.state.nc.us/ncosbm/facts_and_figures/socioeconomic_data/population_estimates/demog/ncpopgr9.html"/>
    <hyperlink ref="IP118:IV118" r:id="rId5" display="http://www.osbm.state.nc.us/ncosbm/facts_and_figures/socioeconomic_data/population_estimates/demog/ncpopgr9.html"/>
    <hyperlink ref="HZ145:IV145" r:id="rId6" display="http://www.osbm.state.nc.us/ncosbm/facts_and_figures/socioeconomic_data/population_estimates/demog/ncpopgr9.html"/>
    <hyperlink ref="P231" r:id="rId7" display="http://www.osbm.state.nc.us/ncosbm/facts_and_figures/socioeconomic_data/population_estimates/demog/ncpopgr9.html"/>
    <hyperlink ref="IS234:IV234" r:id="rId8" display="http://www.osbm.state.nc.us/ncosbm/facts_and_figures/socioeconomic_data/population_estimates/demog/ncpopgr9.html"/>
    <hyperlink ref="A130:IV130" r:id="rId9" display="http://www.osbm.state.nc.us/ncosbm/facts_and_figures/socioeconomic_data/population_estimates/demog/ncpopgr9.html"/>
    <hyperlink ref="F127:IV127" r:id="rId10" display="http://www.osbm.state.nc.us/ncosbm/facts_and_figures/socioeconomic_data/population_estimates/demog/ncpopgr9.html"/>
    <hyperlink ref="IL154:IV154" r:id="rId11" display="http://www.osbm.state.nc.us/ncosbm/facts_and_figures/socioeconomic_data/population_estimates/demog/ncpopgr9.html"/>
    <hyperlink ref="N95" r:id="rId12" display="http://www.osbm.state.nc.us/ncosbm/facts_and_figures/socioeconomic_data/population_estimates/demog/ncpopgr9.html"/>
    <hyperlink ref="P214" r:id="rId13" display="http://www.osbm.state.nc.us/ncosbm/facts_and_figures/socioeconomic_data/population_estimates/demog/ncpopgr9.html"/>
    <hyperlink ref="IS217:IV217" r:id="rId14" display="http://www.osbm.state.nc.us/ncosbm/facts_and_figures/socioeconomic_data/population_estimates/demog/ncpopgr9.html"/>
    <hyperlink ref="A113:IV113" r:id="rId15" display="http://www.osbm.state.nc.us/ncosbm/facts_and_figures/socioeconomic_data/population_estimates/demog/ncpopgr9.html"/>
    <hyperlink ref="F110:IV110" r:id="rId16" display="http://www.osbm.state.nc.us/ncosbm/facts_and_figures/socioeconomic_data/population_estimates/demog/ncpopgr9.html"/>
    <hyperlink ref="IL137:IV137" r:id="rId17" display="http://www.osbm.state.nc.us/ncosbm/facts_and_figures/socioeconomic_data/population_estimates/demog/ncpopgr9.html"/>
    <hyperlink ref="S96" r:id="rId18" display="http://www.osbm.state.nc.us/ncosbm/facts_and_figures/socioeconomic_data/population_estimates/demog/ncpopgr9.html"/>
    <hyperlink ref="U215" r:id="rId19" display="http://www.osbm.state.nc.us/ncosbm/facts_and_figures/socioeconomic_data/population_estimates/demog/ncpopgr9.html"/>
    <hyperlink ref="B218:IV218" r:id="rId20" display="http://www.osbm.state.nc.us/ncosbm/facts_and_figures/socioeconomic_data/population_estimates/demog/ncpopgr9.html"/>
    <hyperlink ref="F114:IV114" r:id="rId21" display="http://www.osbm.state.nc.us/ncosbm/facts_and_figures/socioeconomic_data/population_estimates/demog/ncpopgr9.html"/>
    <hyperlink ref="K111:IV111" r:id="rId22" display="http://www.osbm.state.nc.us/ncosbm/facts_and_figures/socioeconomic_data/population_estimates/demog/ncpopgr9.html"/>
    <hyperlink ref="IQ138:IV138" r:id="rId23" display="http://www.osbm.state.nc.us/ncosbm/facts_and_figures/socioeconomic_data/population_estimates/demog/ncpopgr9.html"/>
  </hyperlinks>
  <printOptions/>
  <pageMargins left="0.75" right="0.75" top="1" bottom="1" header="0.5" footer="0.5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D4:S104"/>
  <sheetViews>
    <sheetView zoomScalePageLayoutView="0" workbookViewId="0" topLeftCell="A1">
      <selection activeCell="U14" sqref="U14"/>
    </sheetView>
  </sheetViews>
  <sheetFormatPr defaultColWidth="9.140625" defaultRowHeight="12.75"/>
  <sheetData>
    <row r="4" spans="4:19" ht="12.75">
      <c r="D4" s="16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16"/>
    </row>
    <row r="5" spans="4:19" ht="12.75">
      <c r="D5" s="18"/>
      <c r="E5" s="18"/>
      <c r="F5" s="18"/>
      <c r="G5" s="18"/>
      <c r="H5" s="18"/>
      <c r="I5" s="18"/>
      <c r="J5" s="16"/>
      <c r="K5" s="17"/>
      <c r="L5" s="17"/>
      <c r="M5" s="18"/>
      <c r="N5" s="18"/>
      <c r="O5" s="18"/>
      <c r="P5" s="18"/>
      <c r="Q5" s="18"/>
      <c r="R5" s="18"/>
      <c r="S5" s="16"/>
    </row>
    <row r="6" spans="4:19" ht="12.75">
      <c r="D6" s="18"/>
      <c r="E6" s="18"/>
      <c r="F6" s="18"/>
      <c r="G6" s="18"/>
      <c r="H6" s="18"/>
      <c r="I6" s="18"/>
      <c r="J6" s="16"/>
      <c r="K6" s="17"/>
      <c r="L6" s="17"/>
      <c r="M6" s="18"/>
      <c r="N6" s="18"/>
      <c r="O6" s="18"/>
      <c r="P6" s="18"/>
      <c r="Q6" s="18"/>
      <c r="R6" s="18"/>
      <c r="S6" s="16"/>
    </row>
    <row r="7" spans="4:19" ht="12.75">
      <c r="D7" s="18"/>
      <c r="E7" s="18"/>
      <c r="F7" s="18"/>
      <c r="G7" s="18"/>
      <c r="H7" s="18"/>
      <c r="I7" s="18"/>
      <c r="J7" s="16"/>
      <c r="K7" s="17"/>
      <c r="L7" s="17"/>
      <c r="M7" s="18"/>
      <c r="N7" s="18"/>
      <c r="O7" s="18"/>
      <c r="P7" s="18"/>
      <c r="Q7" s="18"/>
      <c r="R7" s="18"/>
      <c r="S7" s="16"/>
    </row>
    <row r="8" spans="4:19" ht="12.75">
      <c r="D8" s="18"/>
      <c r="E8" s="18"/>
      <c r="F8" s="18"/>
      <c r="G8" s="18"/>
      <c r="H8" s="18"/>
      <c r="I8" s="18"/>
      <c r="J8" s="16"/>
      <c r="K8" s="17"/>
      <c r="L8" s="17"/>
      <c r="M8" s="18"/>
      <c r="N8" s="18"/>
      <c r="O8" s="18"/>
      <c r="P8" s="18"/>
      <c r="Q8" s="18"/>
      <c r="R8" s="18"/>
      <c r="S8" s="16"/>
    </row>
    <row r="9" spans="4:19" ht="12.75">
      <c r="D9" s="18"/>
      <c r="E9" s="18"/>
      <c r="F9" s="18"/>
      <c r="G9" s="18"/>
      <c r="H9" s="18"/>
      <c r="I9" s="18"/>
      <c r="J9" s="16"/>
      <c r="K9" s="17"/>
      <c r="L9" s="17"/>
      <c r="M9" s="18"/>
      <c r="N9" s="18"/>
      <c r="O9" s="18"/>
      <c r="P9" s="18"/>
      <c r="Q9" s="18"/>
      <c r="R9" s="18"/>
      <c r="S9" s="16"/>
    </row>
    <row r="10" spans="4:19" ht="12.75">
      <c r="D10" s="18"/>
      <c r="E10" s="18"/>
      <c r="F10" s="18"/>
      <c r="G10" s="18"/>
      <c r="H10" s="18"/>
      <c r="I10" s="18"/>
      <c r="J10" s="16"/>
      <c r="K10" s="17"/>
      <c r="L10" s="17"/>
      <c r="M10" s="18"/>
      <c r="N10" s="18"/>
      <c r="O10" s="18"/>
      <c r="P10" s="18"/>
      <c r="Q10" s="18"/>
      <c r="R10" s="18"/>
      <c r="S10" s="16"/>
    </row>
    <row r="11" spans="4:19" ht="12.75">
      <c r="D11" s="18"/>
      <c r="E11" s="18"/>
      <c r="F11" s="18"/>
      <c r="G11" s="18"/>
      <c r="H11" s="18"/>
      <c r="I11" s="18"/>
      <c r="J11" s="16"/>
      <c r="K11" s="17"/>
      <c r="L11" s="17"/>
      <c r="M11" s="18"/>
      <c r="N11" s="18"/>
      <c r="O11" s="18"/>
      <c r="P11" s="18"/>
      <c r="Q11" s="18"/>
      <c r="R11" s="18"/>
      <c r="S11" s="16"/>
    </row>
    <row r="12" spans="4:19" ht="12.75">
      <c r="D12" s="18"/>
      <c r="E12" s="18"/>
      <c r="F12" s="18"/>
      <c r="G12" s="18"/>
      <c r="H12" s="18"/>
      <c r="I12" s="18"/>
      <c r="J12" s="16"/>
      <c r="K12" s="17"/>
      <c r="L12" s="17"/>
      <c r="M12" s="18"/>
      <c r="N12" s="18"/>
      <c r="O12" s="18"/>
      <c r="P12" s="18"/>
      <c r="Q12" s="18"/>
      <c r="R12" s="18"/>
      <c r="S12" s="16"/>
    </row>
    <row r="13" spans="4:19" ht="12.75">
      <c r="D13" s="18"/>
      <c r="E13" s="18"/>
      <c r="F13" s="18"/>
      <c r="G13" s="18"/>
      <c r="H13" s="18"/>
      <c r="I13" s="18"/>
      <c r="J13" s="16"/>
      <c r="K13" s="17"/>
      <c r="L13" s="17"/>
      <c r="M13" s="18"/>
      <c r="N13" s="18"/>
      <c r="O13" s="18"/>
      <c r="P13" s="18"/>
      <c r="Q13" s="18"/>
      <c r="R13" s="18"/>
      <c r="S13" s="16"/>
    </row>
    <row r="14" spans="4:19" ht="12.75">
      <c r="D14" s="18"/>
      <c r="E14" s="18"/>
      <c r="F14" s="18"/>
      <c r="G14" s="18"/>
      <c r="H14" s="18"/>
      <c r="I14" s="18"/>
      <c r="J14" s="16"/>
      <c r="K14" s="17"/>
      <c r="L14" s="17"/>
      <c r="M14" s="18"/>
      <c r="N14" s="18"/>
      <c r="O14" s="18"/>
      <c r="P14" s="18"/>
      <c r="Q14" s="18"/>
      <c r="R14" s="18"/>
      <c r="S14" s="16"/>
    </row>
    <row r="15" spans="4:19" ht="12.75">
      <c r="D15" s="18"/>
      <c r="E15" s="18"/>
      <c r="F15" s="18"/>
      <c r="G15" s="18"/>
      <c r="H15" s="18"/>
      <c r="I15" s="18"/>
      <c r="J15" s="16"/>
      <c r="K15" s="17"/>
      <c r="L15" s="17"/>
      <c r="M15" s="18"/>
      <c r="N15" s="18"/>
      <c r="O15" s="18"/>
      <c r="P15" s="18"/>
      <c r="Q15" s="18"/>
      <c r="R15" s="18"/>
      <c r="S15" s="16"/>
    </row>
    <row r="16" spans="4:19" ht="12.75">
      <c r="D16" s="18"/>
      <c r="E16" s="18"/>
      <c r="F16" s="18"/>
      <c r="G16" s="18"/>
      <c r="H16" s="18"/>
      <c r="I16" s="18"/>
      <c r="J16" s="16"/>
      <c r="K16" s="17"/>
      <c r="L16" s="17"/>
      <c r="M16" s="18"/>
      <c r="N16" s="18"/>
      <c r="O16" s="18"/>
      <c r="P16" s="18"/>
      <c r="Q16" s="18"/>
      <c r="R16" s="18"/>
      <c r="S16" s="16"/>
    </row>
    <row r="17" spans="4:19" ht="12.75">
      <c r="D17" s="18"/>
      <c r="E17" s="18"/>
      <c r="F17" s="18"/>
      <c r="G17" s="18"/>
      <c r="H17" s="18"/>
      <c r="I17" s="18"/>
      <c r="J17" s="16"/>
      <c r="K17" s="17"/>
      <c r="L17" s="17"/>
      <c r="M17" s="18"/>
      <c r="N17" s="18"/>
      <c r="O17" s="18"/>
      <c r="P17" s="18"/>
      <c r="Q17" s="18"/>
      <c r="R17" s="18"/>
      <c r="S17" s="16"/>
    </row>
    <row r="18" spans="4:19" ht="12.75">
      <c r="D18" s="18"/>
      <c r="E18" s="18"/>
      <c r="F18" s="18"/>
      <c r="G18" s="18"/>
      <c r="H18" s="18"/>
      <c r="I18" s="18"/>
      <c r="J18" s="16"/>
      <c r="K18" s="17"/>
      <c r="L18" s="17"/>
      <c r="M18" s="18"/>
      <c r="N18" s="18"/>
      <c r="O18" s="18"/>
      <c r="P18" s="18"/>
      <c r="Q18" s="18"/>
      <c r="R18" s="18"/>
      <c r="S18" s="16"/>
    </row>
    <row r="19" spans="4:19" ht="12.75">
      <c r="D19" s="18"/>
      <c r="E19" s="18"/>
      <c r="F19" s="18"/>
      <c r="G19" s="18"/>
      <c r="H19" s="18"/>
      <c r="I19" s="18"/>
      <c r="J19" s="16"/>
      <c r="K19" s="17"/>
      <c r="L19" s="17"/>
      <c r="M19" s="18"/>
      <c r="N19" s="18"/>
      <c r="O19" s="18"/>
      <c r="P19" s="18"/>
      <c r="Q19" s="18"/>
      <c r="R19" s="18"/>
      <c r="S19" s="16"/>
    </row>
    <row r="20" spans="4:19" ht="12.75">
      <c r="D20" s="18"/>
      <c r="E20" s="18"/>
      <c r="F20" s="18"/>
      <c r="G20" s="18"/>
      <c r="H20" s="18"/>
      <c r="I20" s="18"/>
      <c r="J20" s="16"/>
      <c r="K20" s="17"/>
      <c r="L20" s="17"/>
      <c r="M20" s="18"/>
      <c r="N20" s="18"/>
      <c r="O20" s="18"/>
      <c r="P20" s="18"/>
      <c r="Q20" s="18"/>
      <c r="R20" s="18"/>
      <c r="S20" s="16"/>
    </row>
    <row r="21" spans="4:19" ht="12.75">
      <c r="D21" s="18"/>
      <c r="E21" s="18"/>
      <c r="F21" s="18"/>
      <c r="G21" s="18"/>
      <c r="H21" s="18"/>
      <c r="I21" s="18"/>
      <c r="J21" s="16"/>
      <c r="K21" s="17"/>
      <c r="L21" s="17"/>
      <c r="M21" s="18"/>
      <c r="N21" s="18"/>
      <c r="O21" s="18"/>
      <c r="P21" s="18"/>
      <c r="Q21" s="18"/>
      <c r="R21" s="18"/>
      <c r="S21" s="16"/>
    </row>
    <row r="22" spans="4:19" ht="12.75">
      <c r="D22" s="18"/>
      <c r="E22" s="18"/>
      <c r="F22" s="18"/>
      <c r="G22" s="18"/>
      <c r="H22" s="18"/>
      <c r="I22" s="18"/>
      <c r="J22" s="16"/>
      <c r="K22" s="17"/>
      <c r="L22" s="17"/>
      <c r="M22" s="18"/>
      <c r="N22" s="18"/>
      <c r="O22" s="18"/>
      <c r="P22" s="18"/>
      <c r="Q22" s="18"/>
      <c r="R22" s="18"/>
      <c r="S22" s="16"/>
    </row>
    <row r="23" spans="4:19" ht="12.75">
      <c r="D23" s="18"/>
      <c r="E23" s="18"/>
      <c r="F23" s="18"/>
      <c r="G23" s="18"/>
      <c r="H23" s="18"/>
      <c r="I23" s="18"/>
      <c r="J23" s="16"/>
      <c r="K23" s="17"/>
      <c r="L23" s="17"/>
      <c r="M23" s="18"/>
      <c r="N23" s="18"/>
      <c r="O23" s="18"/>
      <c r="P23" s="18"/>
      <c r="Q23" s="18"/>
      <c r="R23" s="18"/>
      <c r="S23" s="16"/>
    </row>
    <row r="24" spans="4:19" ht="12.75">
      <c r="D24" s="18"/>
      <c r="E24" s="18"/>
      <c r="F24" s="18"/>
      <c r="G24" s="18"/>
      <c r="H24" s="18"/>
      <c r="I24" s="18"/>
      <c r="J24" s="16"/>
      <c r="K24" s="17"/>
      <c r="L24" s="17"/>
      <c r="M24" s="18"/>
      <c r="N24" s="18"/>
      <c r="O24" s="18"/>
      <c r="P24" s="18"/>
      <c r="Q24" s="18"/>
      <c r="R24" s="18"/>
      <c r="S24" s="16"/>
    </row>
    <row r="25" spans="4:19" ht="12.75">
      <c r="D25" s="18"/>
      <c r="E25" s="18"/>
      <c r="F25" s="18"/>
      <c r="G25" s="18"/>
      <c r="H25" s="18"/>
      <c r="I25" s="18"/>
      <c r="J25" s="16"/>
      <c r="K25" s="17"/>
      <c r="L25" s="17"/>
      <c r="M25" s="18"/>
      <c r="N25" s="18"/>
      <c r="O25" s="18"/>
      <c r="P25" s="18"/>
      <c r="Q25" s="18"/>
      <c r="R25" s="18"/>
      <c r="S25" s="16"/>
    </row>
    <row r="26" spans="4:19" ht="12.75">
      <c r="D26" s="18"/>
      <c r="E26" s="18"/>
      <c r="F26" s="18"/>
      <c r="G26" s="18"/>
      <c r="H26" s="18"/>
      <c r="I26" s="18"/>
      <c r="J26" s="16"/>
      <c r="K26" s="17"/>
      <c r="L26" s="17"/>
      <c r="M26" s="18"/>
      <c r="N26" s="18"/>
      <c r="O26" s="18"/>
      <c r="P26" s="18"/>
      <c r="Q26" s="18"/>
      <c r="R26" s="18"/>
      <c r="S26" s="16"/>
    </row>
    <row r="27" spans="4:19" ht="12.75">
      <c r="D27" s="18"/>
      <c r="E27" s="18"/>
      <c r="F27" s="18"/>
      <c r="G27" s="18"/>
      <c r="H27" s="18"/>
      <c r="I27" s="18"/>
      <c r="J27" s="16"/>
      <c r="K27" s="17"/>
      <c r="L27" s="17"/>
      <c r="M27" s="18"/>
      <c r="N27" s="18"/>
      <c r="O27" s="18"/>
      <c r="P27" s="18"/>
      <c r="Q27" s="18"/>
      <c r="R27" s="18"/>
      <c r="S27" s="16"/>
    </row>
    <row r="28" spans="4:19" ht="12.75">
      <c r="D28" s="18"/>
      <c r="E28" s="18"/>
      <c r="F28" s="18"/>
      <c r="G28" s="18"/>
      <c r="H28" s="18"/>
      <c r="I28" s="18"/>
      <c r="J28" s="16"/>
      <c r="K28" s="17"/>
      <c r="L28" s="17"/>
      <c r="M28" s="18"/>
      <c r="N28" s="18"/>
      <c r="O28" s="18"/>
      <c r="P28" s="18"/>
      <c r="Q28" s="18"/>
      <c r="R28" s="18"/>
      <c r="S28" s="16"/>
    </row>
    <row r="29" spans="4:19" ht="12.75">
      <c r="D29" s="18"/>
      <c r="E29" s="18"/>
      <c r="F29" s="18"/>
      <c r="G29" s="18"/>
      <c r="H29" s="18"/>
      <c r="I29" s="18"/>
      <c r="J29" s="16"/>
      <c r="K29" s="17"/>
      <c r="L29" s="17"/>
      <c r="M29" s="18"/>
      <c r="N29" s="18"/>
      <c r="O29" s="18"/>
      <c r="P29" s="18"/>
      <c r="Q29" s="18"/>
      <c r="R29" s="18"/>
      <c r="S29" s="16"/>
    </row>
    <row r="30" spans="4:19" ht="12.75">
      <c r="D30" s="18"/>
      <c r="E30" s="18"/>
      <c r="F30" s="18"/>
      <c r="G30" s="18"/>
      <c r="H30" s="18"/>
      <c r="I30" s="18"/>
      <c r="J30" s="16"/>
      <c r="K30" s="17"/>
      <c r="L30" s="17"/>
      <c r="M30" s="18"/>
      <c r="N30" s="18"/>
      <c r="O30" s="18"/>
      <c r="P30" s="18"/>
      <c r="Q30" s="18"/>
      <c r="R30" s="18"/>
      <c r="S30" s="16"/>
    </row>
    <row r="31" spans="4:19" ht="12.75">
      <c r="D31" s="18"/>
      <c r="E31" s="18"/>
      <c r="F31" s="18"/>
      <c r="G31" s="18"/>
      <c r="H31" s="18"/>
      <c r="I31" s="18"/>
      <c r="J31" s="16"/>
      <c r="K31" s="17"/>
      <c r="L31" s="17"/>
      <c r="M31" s="18"/>
      <c r="N31" s="18"/>
      <c r="O31" s="18"/>
      <c r="P31" s="18"/>
      <c r="Q31" s="18"/>
      <c r="R31" s="18"/>
      <c r="S31" s="16"/>
    </row>
    <row r="32" spans="4:19" ht="12.75">
      <c r="D32" s="18"/>
      <c r="E32" s="18"/>
      <c r="F32" s="18"/>
      <c r="G32" s="18"/>
      <c r="H32" s="18"/>
      <c r="I32" s="18"/>
      <c r="J32" s="16"/>
      <c r="K32" s="17"/>
      <c r="L32" s="17"/>
      <c r="M32" s="18"/>
      <c r="N32" s="18"/>
      <c r="O32" s="18"/>
      <c r="P32" s="18"/>
      <c r="Q32" s="18"/>
      <c r="R32" s="18"/>
      <c r="S32" s="16"/>
    </row>
    <row r="33" spans="4:19" ht="12.75">
      <c r="D33" s="18"/>
      <c r="E33" s="18"/>
      <c r="F33" s="18"/>
      <c r="G33" s="18"/>
      <c r="H33" s="18"/>
      <c r="I33" s="18"/>
      <c r="J33" s="16"/>
      <c r="K33" s="17"/>
      <c r="L33" s="17"/>
      <c r="M33" s="18"/>
      <c r="N33" s="18"/>
      <c r="O33" s="18"/>
      <c r="P33" s="18"/>
      <c r="Q33" s="18"/>
      <c r="R33" s="18"/>
      <c r="S33" s="16"/>
    </row>
    <row r="34" spans="4:19" ht="12.75">
      <c r="D34" s="18"/>
      <c r="E34" s="18"/>
      <c r="F34" s="18"/>
      <c r="G34" s="18"/>
      <c r="H34" s="18"/>
      <c r="I34" s="18"/>
      <c r="J34" s="16"/>
      <c r="K34" s="17"/>
      <c r="L34" s="17"/>
      <c r="M34" s="18"/>
      <c r="N34" s="18"/>
      <c r="O34" s="18"/>
      <c r="P34" s="18"/>
      <c r="Q34" s="18"/>
      <c r="R34" s="18"/>
      <c r="S34" s="16"/>
    </row>
    <row r="35" spans="4:19" ht="12.75">
      <c r="D35" s="18"/>
      <c r="E35" s="18"/>
      <c r="F35" s="18"/>
      <c r="G35" s="18"/>
      <c r="H35" s="18"/>
      <c r="I35" s="18"/>
      <c r="J35" s="16"/>
      <c r="K35" s="17"/>
      <c r="L35" s="17"/>
      <c r="M35" s="18"/>
      <c r="N35" s="18"/>
      <c r="O35" s="18"/>
      <c r="P35" s="18"/>
      <c r="Q35" s="18"/>
      <c r="R35" s="18"/>
      <c r="S35" s="16"/>
    </row>
    <row r="36" spans="4:19" ht="12.75">
      <c r="D36" s="18"/>
      <c r="E36" s="18"/>
      <c r="F36" s="18"/>
      <c r="G36" s="18"/>
      <c r="H36" s="18"/>
      <c r="I36" s="18"/>
      <c r="J36" s="16"/>
      <c r="K36" s="17"/>
      <c r="L36" s="17"/>
      <c r="M36" s="18"/>
      <c r="N36" s="18"/>
      <c r="O36" s="18"/>
      <c r="P36" s="18"/>
      <c r="Q36" s="18"/>
      <c r="R36" s="18"/>
      <c r="S36" s="16"/>
    </row>
    <row r="37" spans="4:19" ht="12.75">
      <c r="D37" s="18"/>
      <c r="E37" s="18"/>
      <c r="F37" s="18"/>
      <c r="G37" s="18"/>
      <c r="H37" s="18"/>
      <c r="I37" s="18"/>
      <c r="J37" s="16"/>
      <c r="K37" s="17"/>
      <c r="L37" s="17"/>
      <c r="M37" s="18"/>
      <c r="N37" s="18"/>
      <c r="O37" s="18"/>
      <c r="P37" s="18"/>
      <c r="Q37" s="18"/>
      <c r="R37" s="18"/>
      <c r="S37" s="16"/>
    </row>
    <row r="38" spans="4:19" ht="12.75">
      <c r="D38" s="18"/>
      <c r="E38" s="18"/>
      <c r="F38" s="18"/>
      <c r="G38" s="18"/>
      <c r="H38" s="18"/>
      <c r="I38" s="18"/>
      <c r="J38" s="16"/>
      <c r="K38" s="17"/>
      <c r="L38" s="17"/>
      <c r="M38" s="18"/>
      <c r="N38" s="18"/>
      <c r="O38" s="18"/>
      <c r="P38" s="18"/>
      <c r="Q38" s="18"/>
      <c r="R38" s="18"/>
      <c r="S38" s="16"/>
    </row>
    <row r="39" spans="4:19" ht="12.75">
      <c r="D39" s="18"/>
      <c r="E39" s="18"/>
      <c r="F39" s="18"/>
      <c r="G39" s="18"/>
      <c r="H39" s="18"/>
      <c r="I39" s="18"/>
      <c r="J39" s="16"/>
      <c r="K39" s="17"/>
      <c r="L39" s="17"/>
      <c r="M39" s="18"/>
      <c r="N39" s="18"/>
      <c r="O39" s="18"/>
      <c r="P39" s="18"/>
      <c r="Q39" s="18"/>
      <c r="R39" s="18"/>
      <c r="S39" s="16"/>
    </row>
    <row r="40" spans="4:19" ht="12.75">
      <c r="D40" s="18"/>
      <c r="E40" s="18"/>
      <c r="F40" s="18"/>
      <c r="G40" s="18"/>
      <c r="H40" s="18"/>
      <c r="I40" s="18"/>
      <c r="J40" s="19"/>
      <c r="K40" s="17"/>
      <c r="L40" s="17"/>
      <c r="M40" s="18"/>
      <c r="N40" s="18"/>
      <c r="O40" s="18"/>
      <c r="P40" s="18"/>
      <c r="Q40" s="18"/>
      <c r="R40" s="18"/>
      <c r="S40" s="19"/>
    </row>
    <row r="41" spans="4:19" ht="12.75">
      <c r="D41" s="18"/>
      <c r="E41" s="18"/>
      <c r="F41" s="18"/>
      <c r="G41" s="18"/>
      <c r="H41" s="18"/>
      <c r="I41" s="18"/>
      <c r="J41" s="16"/>
      <c r="K41" s="17"/>
      <c r="L41" s="17"/>
      <c r="M41" s="18"/>
      <c r="N41" s="18"/>
      <c r="O41" s="18"/>
      <c r="P41" s="18"/>
      <c r="Q41" s="18"/>
      <c r="R41" s="18"/>
      <c r="S41" s="16"/>
    </row>
    <row r="42" spans="4:19" ht="12.75">
      <c r="D42" s="18"/>
      <c r="E42" s="18"/>
      <c r="F42" s="18"/>
      <c r="G42" s="18"/>
      <c r="H42" s="18"/>
      <c r="I42" s="18"/>
      <c r="J42" s="16"/>
      <c r="K42" s="17"/>
      <c r="L42" s="17"/>
      <c r="M42" s="18"/>
      <c r="N42" s="18"/>
      <c r="O42" s="18"/>
      <c r="P42" s="18"/>
      <c r="Q42" s="18"/>
      <c r="R42" s="18"/>
      <c r="S42" s="16"/>
    </row>
    <row r="43" spans="4:19" ht="12.75">
      <c r="D43" s="18"/>
      <c r="E43" s="18"/>
      <c r="F43" s="18"/>
      <c r="G43" s="18"/>
      <c r="H43" s="18"/>
      <c r="I43" s="18"/>
      <c r="J43" s="16"/>
      <c r="K43" s="17"/>
      <c r="L43" s="17"/>
      <c r="M43" s="18"/>
      <c r="N43" s="18"/>
      <c r="O43" s="18"/>
      <c r="P43" s="18"/>
      <c r="Q43" s="18"/>
      <c r="R43" s="18"/>
      <c r="S43" s="16"/>
    </row>
    <row r="44" spans="4:19" ht="12.75">
      <c r="D44" s="18"/>
      <c r="E44" s="18"/>
      <c r="F44" s="18"/>
      <c r="G44" s="18"/>
      <c r="H44" s="18"/>
      <c r="I44" s="18"/>
      <c r="J44" s="16"/>
      <c r="K44" s="17"/>
      <c r="L44" s="17"/>
      <c r="M44" s="18"/>
      <c r="N44" s="18"/>
      <c r="O44" s="18"/>
      <c r="P44" s="18"/>
      <c r="Q44" s="18"/>
      <c r="R44" s="18"/>
      <c r="S44" s="16"/>
    </row>
    <row r="45" spans="4:19" ht="12.75">
      <c r="D45" s="18"/>
      <c r="E45" s="18"/>
      <c r="F45" s="18"/>
      <c r="G45" s="18"/>
      <c r="H45" s="18"/>
      <c r="I45" s="18"/>
      <c r="J45" s="16"/>
      <c r="K45" s="17"/>
      <c r="L45" s="17"/>
      <c r="M45" s="18"/>
      <c r="N45" s="18"/>
      <c r="O45" s="18"/>
      <c r="P45" s="18"/>
      <c r="Q45" s="18"/>
      <c r="R45" s="18"/>
      <c r="S45" s="16"/>
    </row>
    <row r="46" spans="4:19" ht="12.75">
      <c r="D46" s="18"/>
      <c r="E46" s="18"/>
      <c r="F46" s="18"/>
      <c r="G46" s="18"/>
      <c r="H46" s="18"/>
      <c r="I46" s="18"/>
      <c r="J46" s="16"/>
      <c r="K46" s="17"/>
      <c r="L46" s="17"/>
      <c r="M46" s="18"/>
      <c r="N46" s="18"/>
      <c r="O46" s="18"/>
      <c r="P46" s="18"/>
      <c r="Q46" s="18"/>
      <c r="R46" s="18"/>
      <c r="S46" s="16"/>
    </row>
    <row r="47" spans="4:19" ht="12.75">
      <c r="D47" s="18"/>
      <c r="E47" s="18"/>
      <c r="F47" s="18"/>
      <c r="G47" s="18"/>
      <c r="H47" s="18"/>
      <c r="I47" s="18"/>
      <c r="J47" s="16"/>
      <c r="K47" s="17"/>
      <c r="L47" s="17"/>
      <c r="M47" s="18"/>
      <c r="N47" s="18"/>
      <c r="O47" s="18"/>
      <c r="P47" s="18"/>
      <c r="Q47" s="18"/>
      <c r="R47" s="18"/>
      <c r="S47" s="16"/>
    </row>
    <row r="48" spans="4:19" ht="12.75">
      <c r="D48" s="18"/>
      <c r="E48" s="18"/>
      <c r="F48" s="18"/>
      <c r="G48" s="18"/>
      <c r="H48" s="18"/>
      <c r="I48" s="18"/>
      <c r="J48" s="16"/>
      <c r="K48" s="17"/>
      <c r="L48" s="17"/>
      <c r="M48" s="18"/>
      <c r="N48" s="18"/>
      <c r="O48" s="18"/>
      <c r="P48" s="18"/>
      <c r="Q48" s="18"/>
      <c r="R48" s="18"/>
      <c r="S48" s="16"/>
    </row>
    <row r="49" spans="4:19" ht="12.75">
      <c r="D49" s="18"/>
      <c r="E49" s="18"/>
      <c r="F49" s="18"/>
      <c r="G49" s="18"/>
      <c r="H49" s="18"/>
      <c r="I49" s="18"/>
      <c r="J49" s="16"/>
      <c r="K49" s="17"/>
      <c r="L49" s="17"/>
      <c r="M49" s="18"/>
      <c r="N49" s="18"/>
      <c r="O49" s="18"/>
      <c r="P49" s="18"/>
      <c r="Q49" s="18"/>
      <c r="R49" s="18"/>
      <c r="S49" s="16"/>
    </row>
    <row r="50" spans="4:19" ht="12.75">
      <c r="D50" s="18"/>
      <c r="E50" s="18"/>
      <c r="F50" s="18"/>
      <c r="G50" s="18"/>
      <c r="H50" s="18"/>
      <c r="I50" s="18"/>
      <c r="J50" s="16"/>
      <c r="K50" s="17"/>
      <c r="L50" s="17"/>
      <c r="M50" s="18"/>
      <c r="N50" s="18"/>
      <c r="O50" s="18"/>
      <c r="P50" s="18"/>
      <c r="Q50" s="18"/>
      <c r="R50" s="18"/>
      <c r="S50" s="16"/>
    </row>
    <row r="51" spans="4:19" ht="12.75">
      <c r="D51" s="18"/>
      <c r="E51" s="18"/>
      <c r="F51" s="18"/>
      <c r="G51" s="18"/>
      <c r="H51" s="18"/>
      <c r="I51" s="18"/>
      <c r="J51" s="16"/>
      <c r="K51" s="17"/>
      <c r="L51" s="17"/>
      <c r="M51" s="18"/>
      <c r="N51" s="18"/>
      <c r="O51" s="18"/>
      <c r="P51" s="18"/>
      <c r="Q51" s="18"/>
      <c r="R51" s="18"/>
      <c r="S51" s="16"/>
    </row>
    <row r="52" spans="4:19" ht="12.75">
      <c r="D52" s="18"/>
      <c r="E52" s="18"/>
      <c r="F52" s="18"/>
      <c r="G52" s="18"/>
      <c r="H52" s="18"/>
      <c r="I52" s="18"/>
      <c r="J52" s="16"/>
      <c r="K52" s="17"/>
      <c r="L52" s="17"/>
      <c r="M52" s="18"/>
      <c r="N52" s="18"/>
      <c r="O52" s="18"/>
      <c r="P52" s="18"/>
      <c r="Q52" s="18"/>
      <c r="R52" s="18"/>
      <c r="S52" s="16"/>
    </row>
    <row r="53" spans="4:19" ht="12.75">
      <c r="D53" s="18"/>
      <c r="E53" s="18"/>
      <c r="F53" s="18"/>
      <c r="G53" s="18"/>
      <c r="H53" s="18"/>
      <c r="I53" s="18"/>
      <c r="J53" s="16"/>
      <c r="K53" s="17"/>
      <c r="L53" s="17"/>
      <c r="M53" s="18"/>
      <c r="N53" s="18"/>
      <c r="O53" s="18"/>
      <c r="P53" s="18"/>
      <c r="Q53" s="18"/>
      <c r="R53" s="18"/>
      <c r="S53" s="16"/>
    </row>
    <row r="54" spans="4:19" ht="12.75">
      <c r="D54" s="18"/>
      <c r="E54" s="18"/>
      <c r="F54" s="18"/>
      <c r="G54" s="18"/>
      <c r="H54" s="18"/>
      <c r="I54" s="18"/>
      <c r="J54" s="16"/>
      <c r="K54" s="17"/>
      <c r="L54" s="17"/>
      <c r="M54" s="18"/>
      <c r="N54" s="18"/>
      <c r="O54" s="18"/>
      <c r="P54" s="18"/>
      <c r="Q54" s="18"/>
      <c r="R54" s="18"/>
      <c r="S54" s="16"/>
    </row>
    <row r="55" spans="4:19" ht="12.75">
      <c r="D55" s="18"/>
      <c r="E55" s="18"/>
      <c r="F55" s="18"/>
      <c r="G55" s="18"/>
      <c r="H55" s="18"/>
      <c r="I55" s="18"/>
      <c r="J55" s="16"/>
      <c r="K55" s="17"/>
      <c r="L55" s="17"/>
      <c r="M55" s="18"/>
      <c r="N55" s="18"/>
      <c r="O55" s="18"/>
      <c r="P55" s="18"/>
      <c r="Q55" s="18"/>
      <c r="R55" s="18"/>
      <c r="S55" s="16"/>
    </row>
    <row r="56" spans="4:19" ht="12.75">
      <c r="D56" s="18"/>
      <c r="E56" s="18"/>
      <c r="F56" s="18"/>
      <c r="G56" s="18"/>
      <c r="H56" s="18"/>
      <c r="I56" s="18"/>
      <c r="J56" s="16"/>
      <c r="K56" s="17"/>
      <c r="L56" s="17"/>
      <c r="M56" s="18"/>
      <c r="N56" s="18"/>
      <c r="O56" s="18"/>
      <c r="P56" s="18"/>
      <c r="Q56" s="18"/>
      <c r="R56" s="18"/>
      <c r="S56" s="16"/>
    </row>
    <row r="57" spans="4:19" ht="12.75">
      <c r="D57" s="18"/>
      <c r="E57" s="18"/>
      <c r="F57" s="18"/>
      <c r="G57" s="18"/>
      <c r="H57" s="18"/>
      <c r="I57" s="18"/>
      <c r="J57" s="16"/>
      <c r="K57" s="17"/>
      <c r="L57" s="17"/>
      <c r="M57" s="18"/>
      <c r="N57" s="18"/>
      <c r="O57" s="18"/>
      <c r="P57" s="18"/>
      <c r="Q57" s="18"/>
      <c r="R57" s="18"/>
      <c r="S57" s="16"/>
    </row>
    <row r="58" spans="4:19" ht="12.75">
      <c r="D58" s="18"/>
      <c r="E58" s="18"/>
      <c r="F58" s="18"/>
      <c r="G58" s="18"/>
      <c r="H58" s="18"/>
      <c r="I58" s="18"/>
      <c r="J58" s="16"/>
      <c r="K58" s="17"/>
      <c r="L58" s="17"/>
      <c r="M58" s="18"/>
      <c r="N58" s="18"/>
      <c r="O58" s="18"/>
      <c r="P58" s="18"/>
      <c r="Q58" s="18"/>
      <c r="R58" s="18"/>
      <c r="S58" s="16"/>
    </row>
    <row r="59" spans="4:19" ht="12.75">
      <c r="D59" s="18"/>
      <c r="E59" s="18"/>
      <c r="F59" s="18"/>
      <c r="G59" s="18"/>
      <c r="H59" s="18"/>
      <c r="I59" s="18"/>
      <c r="J59" s="16"/>
      <c r="K59" s="17"/>
      <c r="L59" s="17"/>
      <c r="M59" s="18"/>
      <c r="N59" s="18"/>
      <c r="O59" s="18"/>
      <c r="P59" s="18"/>
      <c r="Q59" s="18"/>
      <c r="R59" s="18"/>
      <c r="S59" s="16"/>
    </row>
    <row r="60" spans="4:19" ht="12.75">
      <c r="D60" s="18"/>
      <c r="E60" s="18"/>
      <c r="F60" s="18"/>
      <c r="G60" s="18"/>
      <c r="H60" s="18"/>
      <c r="I60" s="18"/>
      <c r="J60" s="16"/>
      <c r="K60" s="17"/>
      <c r="L60" s="17"/>
      <c r="M60" s="18"/>
      <c r="N60" s="18"/>
      <c r="O60" s="18"/>
      <c r="P60" s="18"/>
      <c r="Q60" s="18"/>
      <c r="R60" s="18"/>
      <c r="S60" s="16"/>
    </row>
    <row r="61" spans="4:19" ht="12.75">
      <c r="D61" s="18"/>
      <c r="E61" s="18"/>
      <c r="F61" s="18"/>
      <c r="G61" s="18"/>
      <c r="H61" s="18"/>
      <c r="I61" s="18"/>
      <c r="J61" s="16"/>
      <c r="K61" s="17"/>
      <c r="L61" s="17"/>
      <c r="M61" s="18"/>
      <c r="N61" s="18"/>
      <c r="O61" s="18"/>
      <c r="P61" s="18"/>
      <c r="Q61" s="18"/>
      <c r="R61" s="18"/>
      <c r="S61" s="16"/>
    </row>
    <row r="62" spans="4:19" ht="12.75">
      <c r="D62" s="18"/>
      <c r="E62" s="18"/>
      <c r="F62" s="18"/>
      <c r="G62" s="18"/>
      <c r="H62" s="18"/>
      <c r="I62" s="18"/>
      <c r="J62" s="16"/>
      <c r="K62" s="17"/>
      <c r="L62" s="17"/>
      <c r="M62" s="18"/>
      <c r="N62" s="18"/>
      <c r="O62" s="18"/>
      <c r="P62" s="18"/>
      <c r="Q62" s="18"/>
      <c r="R62" s="18"/>
      <c r="S62" s="16"/>
    </row>
    <row r="63" spans="4:19" ht="12.75">
      <c r="D63" s="18"/>
      <c r="E63" s="18"/>
      <c r="F63" s="18"/>
      <c r="G63" s="18"/>
      <c r="H63" s="18"/>
      <c r="I63" s="18"/>
      <c r="J63" s="16"/>
      <c r="K63" s="17"/>
      <c r="L63" s="17"/>
      <c r="M63" s="18"/>
      <c r="N63" s="18"/>
      <c r="O63" s="18"/>
      <c r="P63" s="18"/>
      <c r="Q63" s="18"/>
      <c r="R63" s="18"/>
      <c r="S63" s="16"/>
    </row>
    <row r="64" spans="4:19" ht="12.75">
      <c r="D64" s="18"/>
      <c r="E64" s="18"/>
      <c r="F64" s="18"/>
      <c r="G64" s="18"/>
      <c r="H64" s="18"/>
      <c r="I64" s="18"/>
      <c r="J64" s="16"/>
      <c r="K64" s="17"/>
      <c r="L64" s="17"/>
      <c r="M64" s="18"/>
      <c r="N64" s="18"/>
      <c r="O64" s="18"/>
      <c r="P64" s="18"/>
      <c r="Q64" s="18"/>
      <c r="R64" s="18"/>
      <c r="S64" s="16"/>
    </row>
    <row r="65" spans="4:19" ht="12.75">
      <c r="D65" s="18"/>
      <c r="E65" s="18"/>
      <c r="F65" s="18"/>
      <c r="G65" s="18"/>
      <c r="H65" s="18"/>
      <c r="I65" s="18"/>
      <c r="J65" s="16"/>
      <c r="K65" s="17"/>
      <c r="L65" s="17"/>
      <c r="M65" s="18"/>
      <c r="N65" s="18"/>
      <c r="O65" s="18"/>
      <c r="P65" s="18"/>
      <c r="Q65" s="18"/>
      <c r="R65" s="18"/>
      <c r="S65" s="16"/>
    </row>
    <row r="66" spans="4:19" ht="12.75">
      <c r="D66" s="18"/>
      <c r="E66" s="18"/>
      <c r="F66" s="18"/>
      <c r="G66" s="18"/>
      <c r="H66" s="18"/>
      <c r="I66" s="18"/>
      <c r="J66" s="16"/>
      <c r="K66" s="17"/>
      <c r="L66" s="17"/>
      <c r="M66" s="18"/>
      <c r="N66" s="18"/>
      <c r="O66" s="18"/>
      <c r="P66" s="18"/>
      <c r="Q66" s="18"/>
      <c r="R66" s="18"/>
      <c r="S66" s="16"/>
    </row>
    <row r="67" spans="4:19" ht="12.75">
      <c r="D67" s="18"/>
      <c r="E67" s="18"/>
      <c r="F67" s="18"/>
      <c r="G67" s="18"/>
      <c r="H67" s="18"/>
      <c r="I67" s="18"/>
      <c r="J67" s="16"/>
      <c r="K67" s="17"/>
      <c r="L67" s="17"/>
      <c r="M67" s="18"/>
      <c r="N67" s="18"/>
      <c r="O67" s="18"/>
      <c r="P67" s="18"/>
      <c r="Q67" s="18"/>
      <c r="R67" s="18"/>
      <c r="S67" s="16"/>
    </row>
    <row r="68" spans="4:19" ht="12.75">
      <c r="D68" s="18"/>
      <c r="E68" s="18"/>
      <c r="F68" s="18"/>
      <c r="G68" s="18"/>
      <c r="H68" s="18"/>
      <c r="I68" s="18"/>
      <c r="J68" s="16"/>
      <c r="K68" s="17"/>
      <c r="L68" s="17"/>
      <c r="M68" s="18"/>
      <c r="N68" s="18"/>
      <c r="O68" s="18"/>
      <c r="P68" s="18"/>
      <c r="Q68" s="18"/>
      <c r="R68" s="18"/>
      <c r="S68" s="16"/>
    </row>
    <row r="69" spans="4:19" ht="12.75">
      <c r="D69" s="18"/>
      <c r="E69" s="18"/>
      <c r="F69" s="18"/>
      <c r="G69" s="18"/>
      <c r="H69" s="18"/>
      <c r="I69" s="18"/>
      <c r="J69" s="16"/>
      <c r="K69" s="17"/>
      <c r="L69" s="17"/>
      <c r="M69" s="18"/>
      <c r="N69" s="18"/>
      <c r="O69" s="18"/>
      <c r="P69" s="18"/>
      <c r="Q69" s="18"/>
      <c r="R69" s="18"/>
      <c r="S69" s="16"/>
    </row>
    <row r="70" spans="4:19" ht="12.75">
      <c r="D70" s="18"/>
      <c r="E70" s="18"/>
      <c r="F70" s="18"/>
      <c r="G70" s="18"/>
      <c r="H70" s="18"/>
      <c r="I70" s="18"/>
      <c r="J70" s="16"/>
      <c r="K70" s="17"/>
      <c r="L70" s="17"/>
      <c r="M70" s="18"/>
      <c r="N70" s="18"/>
      <c r="O70" s="18"/>
      <c r="P70" s="18"/>
      <c r="Q70" s="18"/>
      <c r="R70" s="18"/>
      <c r="S70" s="16"/>
    </row>
    <row r="71" spans="4:19" ht="12.75">
      <c r="D71" s="18"/>
      <c r="E71" s="18"/>
      <c r="F71" s="18"/>
      <c r="G71" s="18"/>
      <c r="H71" s="18"/>
      <c r="I71" s="18"/>
      <c r="J71" s="16"/>
      <c r="K71" s="17"/>
      <c r="L71" s="17"/>
      <c r="M71" s="18"/>
      <c r="N71" s="18"/>
      <c r="O71" s="18"/>
      <c r="P71" s="18"/>
      <c r="Q71" s="18"/>
      <c r="R71" s="18"/>
      <c r="S71" s="16"/>
    </row>
    <row r="72" spans="4:19" ht="12.75">
      <c r="D72" s="18"/>
      <c r="E72" s="18"/>
      <c r="F72" s="18"/>
      <c r="G72" s="18"/>
      <c r="H72" s="18"/>
      <c r="I72" s="18"/>
      <c r="J72" s="16"/>
      <c r="K72" s="17"/>
      <c r="L72" s="17"/>
      <c r="M72" s="18"/>
      <c r="N72" s="18"/>
      <c r="O72" s="18"/>
      <c r="P72" s="18"/>
      <c r="Q72" s="18"/>
      <c r="R72" s="18"/>
      <c r="S72" s="16"/>
    </row>
    <row r="73" spans="4:19" ht="12.75">
      <c r="D73" s="18"/>
      <c r="E73" s="18"/>
      <c r="F73" s="18"/>
      <c r="G73" s="18"/>
      <c r="H73" s="18"/>
      <c r="I73" s="18"/>
      <c r="J73" s="16"/>
      <c r="K73" s="17"/>
      <c r="L73" s="17"/>
      <c r="M73" s="18"/>
      <c r="N73" s="18"/>
      <c r="O73" s="18"/>
      <c r="P73" s="18"/>
      <c r="Q73" s="18"/>
      <c r="R73" s="18"/>
      <c r="S73" s="16"/>
    </row>
    <row r="74" spans="4:19" ht="12.75">
      <c r="D74" s="18"/>
      <c r="E74" s="18"/>
      <c r="F74" s="18"/>
      <c r="G74" s="18"/>
      <c r="H74" s="18"/>
      <c r="I74" s="18"/>
      <c r="J74" s="16"/>
      <c r="K74" s="17"/>
      <c r="L74" s="17"/>
      <c r="M74" s="18"/>
      <c r="N74" s="18"/>
      <c r="O74" s="18"/>
      <c r="P74" s="18"/>
      <c r="Q74" s="18"/>
      <c r="R74" s="18"/>
      <c r="S74" s="16"/>
    </row>
    <row r="75" spans="4:19" ht="12.75">
      <c r="D75" s="18"/>
      <c r="E75" s="18"/>
      <c r="F75" s="18"/>
      <c r="G75" s="18"/>
      <c r="H75" s="18"/>
      <c r="I75" s="18"/>
      <c r="J75" s="16"/>
      <c r="K75" s="17"/>
      <c r="L75" s="17"/>
      <c r="M75" s="18"/>
      <c r="N75" s="18"/>
      <c r="O75" s="18"/>
      <c r="P75" s="18"/>
      <c r="Q75" s="18"/>
      <c r="R75" s="18"/>
      <c r="S75" s="16"/>
    </row>
    <row r="76" spans="4:19" ht="12.75">
      <c r="D76" s="18"/>
      <c r="E76" s="18"/>
      <c r="F76" s="18"/>
      <c r="G76" s="18"/>
      <c r="H76" s="18"/>
      <c r="I76" s="18"/>
      <c r="J76" s="16"/>
      <c r="K76" s="17"/>
      <c r="L76" s="17"/>
      <c r="M76" s="18"/>
      <c r="N76" s="18"/>
      <c r="O76" s="18"/>
      <c r="P76" s="18"/>
      <c r="Q76" s="18"/>
      <c r="R76" s="18"/>
      <c r="S76" s="16"/>
    </row>
    <row r="77" spans="4:19" ht="12.75">
      <c r="D77" s="18"/>
      <c r="E77" s="18"/>
      <c r="F77" s="18"/>
      <c r="G77" s="18"/>
      <c r="H77" s="18"/>
      <c r="I77" s="18"/>
      <c r="J77" s="16"/>
      <c r="K77" s="17"/>
      <c r="L77" s="17"/>
      <c r="M77" s="18"/>
      <c r="N77" s="18"/>
      <c r="O77" s="18"/>
      <c r="P77" s="18"/>
      <c r="Q77" s="18"/>
      <c r="R77" s="18"/>
      <c r="S77" s="16"/>
    </row>
    <row r="78" spans="4:19" ht="12.75">
      <c r="D78" s="18"/>
      <c r="E78" s="18"/>
      <c r="F78" s="18"/>
      <c r="G78" s="18"/>
      <c r="H78" s="18"/>
      <c r="I78" s="18"/>
      <c r="J78" s="16"/>
      <c r="K78" s="17"/>
      <c r="L78" s="17"/>
      <c r="M78" s="18"/>
      <c r="N78" s="18"/>
      <c r="O78" s="18"/>
      <c r="P78" s="18"/>
      <c r="Q78" s="18"/>
      <c r="R78" s="18"/>
      <c r="S78" s="16"/>
    </row>
    <row r="79" spans="4:19" ht="12.75">
      <c r="D79" s="18"/>
      <c r="E79" s="18"/>
      <c r="F79" s="18"/>
      <c r="G79" s="18"/>
      <c r="H79" s="18"/>
      <c r="I79" s="18"/>
      <c r="J79" s="16"/>
      <c r="K79" s="17"/>
      <c r="L79" s="17"/>
      <c r="M79" s="18"/>
      <c r="N79" s="18"/>
      <c r="O79" s="18"/>
      <c r="P79" s="18"/>
      <c r="Q79" s="18"/>
      <c r="R79" s="18"/>
      <c r="S79" s="16"/>
    </row>
    <row r="80" spans="4:19" ht="12.75">
      <c r="D80" s="18"/>
      <c r="E80" s="18"/>
      <c r="F80" s="18"/>
      <c r="G80" s="18"/>
      <c r="H80" s="18"/>
      <c r="I80" s="18"/>
      <c r="J80" s="16"/>
      <c r="K80" s="17"/>
      <c r="L80" s="17"/>
      <c r="M80" s="18"/>
      <c r="N80" s="18"/>
      <c r="O80" s="18"/>
      <c r="P80" s="18"/>
      <c r="Q80" s="18"/>
      <c r="R80" s="18"/>
      <c r="S80" s="16"/>
    </row>
    <row r="81" spans="4:19" ht="12.75">
      <c r="D81" s="18"/>
      <c r="E81" s="18"/>
      <c r="F81" s="18"/>
      <c r="G81" s="18"/>
      <c r="H81" s="18"/>
      <c r="I81" s="18"/>
      <c r="J81" s="16"/>
      <c r="K81" s="17"/>
      <c r="L81" s="17"/>
      <c r="M81" s="18"/>
      <c r="N81" s="18"/>
      <c r="O81" s="18"/>
      <c r="P81" s="18"/>
      <c r="Q81" s="18"/>
      <c r="R81" s="18"/>
      <c r="S81" s="16"/>
    </row>
    <row r="82" spans="4:19" ht="12.75">
      <c r="D82" s="18"/>
      <c r="E82" s="18"/>
      <c r="F82" s="18"/>
      <c r="G82" s="18"/>
      <c r="H82" s="18"/>
      <c r="I82" s="18"/>
      <c r="J82" s="16"/>
      <c r="K82" s="17"/>
      <c r="L82" s="17"/>
      <c r="M82" s="18"/>
      <c r="N82" s="18"/>
      <c r="O82" s="18"/>
      <c r="P82" s="18"/>
      <c r="Q82" s="18"/>
      <c r="R82" s="18"/>
      <c r="S82" s="16"/>
    </row>
    <row r="83" spans="4:19" ht="12.75">
      <c r="D83" s="18"/>
      <c r="E83" s="18"/>
      <c r="F83" s="18"/>
      <c r="G83" s="18"/>
      <c r="H83" s="18"/>
      <c r="I83" s="18"/>
      <c r="J83" s="16"/>
      <c r="K83" s="17"/>
      <c r="L83" s="17"/>
      <c r="M83" s="18"/>
      <c r="N83" s="18"/>
      <c r="O83" s="18"/>
      <c r="P83" s="18"/>
      <c r="Q83" s="18"/>
      <c r="R83" s="18"/>
      <c r="S83" s="16"/>
    </row>
    <row r="84" spans="4:19" ht="12.75">
      <c r="D84" s="18"/>
      <c r="E84" s="18"/>
      <c r="F84" s="18"/>
      <c r="G84" s="18"/>
      <c r="H84" s="18"/>
      <c r="I84" s="18"/>
      <c r="J84" s="16"/>
      <c r="K84" s="17"/>
      <c r="L84" s="17"/>
      <c r="M84" s="18"/>
      <c r="N84" s="18"/>
      <c r="O84" s="18"/>
      <c r="P84" s="18"/>
      <c r="Q84" s="18"/>
      <c r="R84" s="18"/>
      <c r="S84" s="16"/>
    </row>
    <row r="85" spans="4:19" ht="12.75">
      <c r="D85" s="18"/>
      <c r="E85" s="18"/>
      <c r="F85" s="18"/>
      <c r="G85" s="18"/>
      <c r="H85" s="18"/>
      <c r="I85" s="18"/>
      <c r="J85" s="16"/>
      <c r="K85" s="17"/>
      <c r="L85" s="17"/>
      <c r="M85" s="18"/>
      <c r="N85" s="18"/>
      <c r="O85" s="18"/>
      <c r="P85" s="18"/>
      <c r="Q85" s="18"/>
      <c r="R85" s="18"/>
      <c r="S85" s="16"/>
    </row>
    <row r="86" spans="4:19" ht="12.75">
      <c r="D86" s="18"/>
      <c r="E86" s="18"/>
      <c r="F86" s="18"/>
      <c r="G86" s="18"/>
      <c r="H86" s="18"/>
      <c r="I86" s="18"/>
      <c r="J86" s="16"/>
      <c r="K86" s="17"/>
      <c r="L86" s="17"/>
      <c r="M86" s="18"/>
      <c r="N86" s="18"/>
      <c r="O86" s="18"/>
      <c r="P86" s="18"/>
      <c r="Q86" s="18"/>
      <c r="R86" s="18"/>
      <c r="S86" s="16"/>
    </row>
    <row r="87" spans="4:19" ht="12.75">
      <c r="D87" s="18"/>
      <c r="E87" s="18"/>
      <c r="F87" s="18"/>
      <c r="G87" s="18"/>
      <c r="H87" s="18"/>
      <c r="I87" s="18"/>
      <c r="J87" s="16"/>
      <c r="K87" s="17"/>
      <c r="L87" s="17"/>
      <c r="M87" s="18"/>
      <c r="N87" s="18"/>
      <c r="O87" s="18"/>
      <c r="P87" s="18"/>
      <c r="Q87" s="18"/>
      <c r="R87" s="18"/>
      <c r="S87" s="16"/>
    </row>
    <row r="88" spans="4:19" ht="12.75">
      <c r="D88" s="18"/>
      <c r="E88" s="18"/>
      <c r="F88" s="18"/>
      <c r="G88" s="18"/>
      <c r="H88" s="18"/>
      <c r="I88" s="18"/>
      <c r="J88" s="16"/>
      <c r="K88" s="17"/>
      <c r="L88" s="17"/>
      <c r="M88" s="18"/>
      <c r="N88" s="18"/>
      <c r="O88" s="18"/>
      <c r="P88" s="18"/>
      <c r="Q88" s="18"/>
      <c r="R88" s="18"/>
      <c r="S88" s="16"/>
    </row>
    <row r="89" spans="4:19" ht="12.75">
      <c r="D89" s="18"/>
      <c r="E89" s="18"/>
      <c r="F89" s="18"/>
      <c r="G89" s="18"/>
      <c r="H89" s="18"/>
      <c r="I89" s="18"/>
      <c r="J89" s="16"/>
      <c r="K89" s="17"/>
      <c r="L89" s="17"/>
      <c r="M89" s="18"/>
      <c r="N89" s="18"/>
      <c r="O89" s="18"/>
      <c r="P89" s="18"/>
      <c r="Q89" s="18"/>
      <c r="R89" s="18"/>
      <c r="S89" s="16"/>
    </row>
    <row r="90" spans="4:19" ht="12.75">
      <c r="D90" s="18"/>
      <c r="E90" s="18"/>
      <c r="F90" s="18"/>
      <c r="G90" s="18"/>
      <c r="H90" s="18"/>
      <c r="I90" s="18"/>
      <c r="J90" s="16"/>
      <c r="K90" s="17"/>
      <c r="L90" s="17"/>
      <c r="M90" s="18"/>
      <c r="N90" s="18"/>
      <c r="O90" s="18"/>
      <c r="P90" s="18"/>
      <c r="Q90" s="18"/>
      <c r="R90" s="18"/>
      <c r="S90" s="16"/>
    </row>
    <row r="91" spans="4:19" ht="12.75">
      <c r="D91" s="18"/>
      <c r="E91" s="18"/>
      <c r="F91" s="18"/>
      <c r="G91" s="18"/>
      <c r="H91" s="18"/>
      <c r="I91" s="18"/>
      <c r="J91" s="16"/>
      <c r="K91" s="17"/>
      <c r="L91" s="17"/>
      <c r="M91" s="18"/>
      <c r="N91" s="18"/>
      <c r="O91" s="18"/>
      <c r="P91" s="18"/>
      <c r="Q91" s="18"/>
      <c r="R91" s="18"/>
      <c r="S91" s="16"/>
    </row>
    <row r="92" spans="4:19" ht="12.75">
      <c r="D92" s="18"/>
      <c r="E92" s="18"/>
      <c r="F92" s="18"/>
      <c r="G92" s="18"/>
      <c r="H92" s="18"/>
      <c r="I92" s="18"/>
      <c r="J92" s="19"/>
      <c r="K92" s="17"/>
      <c r="L92" s="17"/>
      <c r="M92" s="18"/>
      <c r="N92" s="18"/>
      <c r="O92" s="18"/>
      <c r="P92" s="18"/>
      <c r="Q92" s="18"/>
      <c r="R92" s="18"/>
      <c r="S92" s="19"/>
    </row>
    <row r="93" spans="4:19" ht="12.75">
      <c r="D93" s="18"/>
      <c r="E93" s="18"/>
      <c r="F93" s="18"/>
      <c r="G93" s="18"/>
      <c r="H93" s="18"/>
      <c r="I93" s="18"/>
      <c r="J93" s="16"/>
      <c r="K93" s="17"/>
      <c r="L93" s="17"/>
      <c r="M93" s="18"/>
      <c r="N93" s="18"/>
      <c r="O93" s="18"/>
      <c r="P93" s="18"/>
      <c r="Q93" s="18"/>
      <c r="R93" s="18"/>
      <c r="S93" s="16"/>
    </row>
    <row r="94" spans="4:19" ht="12.75">
      <c r="D94" s="18"/>
      <c r="E94" s="18"/>
      <c r="F94" s="18"/>
      <c r="G94" s="18"/>
      <c r="H94" s="18"/>
      <c r="I94" s="18"/>
      <c r="J94" s="16"/>
      <c r="K94" s="17"/>
      <c r="L94" s="17"/>
      <c r="M94" s="18"/>
      <c r="N94" s="18"/>
      <c r="O94" s="18"/>
      <c r="P94" s="18"/>
      <c r="Q94" s="18"/>
      <c r="R94" s="18"/>
      <c r="S94" s="16"/>
    </row>
    <row r="95" spans="4:19" ht="12.75">
      <c r="D95" s="18"/>
      <c r="E95" s="18"/>
      <c r="F95" s="18"/>
      <c r="G95" s="18"/>
      <c r="H95" s="18"/>
      <c r="I95" s="18"/>
      <c r="J95" s="16"/>
      <c r="K95" s="17"/>
      <c r="L95" s="17"/>
      <c r="M95" s="18"/>
      <c r="N95" s="18"/>
      <c r="O95" s="18"/>
      <c r="P95" s="18"/>
      <c r="Q95" s="18"/>
      <c r="R95" s="18"/>
      <c r="S95" s="16"/>
    </row>
    <row r="96" spans="4:19" ht="12.75">
      <c r="D96" s="18"/>
      <c r="E96" s="18"/>
      <c r="F96" s="18"/>
      <c r="G96" s="18"/>
      <c r="H96" s="18"/>
      <c r="I96" s="18"/>
      <c r="J96" s="16"/>
      <c r="K96" s="17"/>
      <c r="L96" s="17"/>
      <c r="M96" s="18"/>
      <c r="N96" s="18"/>
      <c r="O96" s="18"/>
      <c r="P96" s="18"/>
      <c r="Q96" s="18"/>
      <c r="R96" s="18"/>
      <c r="S96" s="16"/>
    </row>
    <row r="97" spans="4:19" ht="12.75">
      <c r="D97" s="18"/>
      <c r="E97" s="18"/>
      <c r="F97" s="18"/>
      <c r="G97" s="18"/>
      <c r="H97" s="18"/>
      <c r="I97" s="18"/>
      <c r="J97" s="16"/>
      <c r="K97" s="17"/>
      <c r="L97" s="17"/>
      <c r="M97" s="18"/>
      <c r="N97" s="18"/>
      <c r="O97" s="18"/>
      <c r="P97" s="18"/>
      <c r="Q97" s="18"/>
      <c r="R97" s="18"/>
      <c r="S97" s="16"/>
    </row>
    <row r="98" spans="4:19" ht="12.75">
      <c r="D98" s="18"/>
      <c r="E98" s="18"/>
      <c r="F98" s="18"/>
      <c r="G98" s="18"/>
      <c r="H98" s="18"/>
      <c r="I98" s="18"/>
      <c r="J98" s="16"/>
      <c r="K98" s="17"/>
      <c r="L98" s="17"/>
      <c r="M98" s="18"/>
      <c r="N98" s="18"/>
      <c r="O98" s="18"/>
      <c r="P98" s="18"/>
      <c r="Q98" s="18"/>
      <c r="R98" s="18"/>
      <c r="S98" s="16"/>
    </row>
    <row r="99" spans="4:19" ht="12.75">
      <c r="D99" s="18"/>
      <c r="E99" s="18"/>
      <c r="F99" s="18"/>
      <c r="G99" s="18"/>
      <c r="H99" s="18"/>
      <c r="I99" s="18"/>
      <c r="J99" s="16"/>
      <c r="K99" s="17"/>
      <c r="L99" s="17"/>
      <c r="M99" s="18"/>
      <c r="N99" s="18"/>
      <c r="O99" s="18"/>
      <c r="P99" s="18"/>
      <c r="Q99" s="18"/>
      <c r="R99" s="18"/>
      <c r="S99" s="16"/>
    </row>
    <row r="100" spans="4:19" ht="12.75">
      <c r="D100" s="18"/>
      <c r="E100" s="18"/>
      <c r="F100" s="18"/>
      <c r="G100" s="18"/>
      <c r="H100" s="18"/>
      <c r="I100" s="18"/>
      <c r="J100" s="16"/>
      <c r="K100" s="17"/>
      <c r="L100" s="17"/>
      <c r="M100" s="18"/>
      <c r="N100" s="18"/>
      <c r="O100" s="18"/>
      <c r="P100" s="18"/>
      <c r="Q100" s="18"/>
      <c r="R100" s="18"/>
      <c r="S100" s="16"/>
    </row>
    <row r="101" spans="4:19" ht="12.75">
      <c r="D101" s="18"/>
      <c r="E101" s="18"/>
      <c r="F101" s="18"/>
      <c r="G101" s="18"/>
      <c r="H101" s="18"/>
      <c r="I101" s="18"/>
      <c r="J101" s="16"/>
      <c r="K101" s="17"/>
      <c r="L101" s="17"/>
      <c r="M101" s="18"/>
      <c r="N101" s="18"/>
      <c r="O101" s="18"/>
      <c r="P101" s="18"/>
      <c r="Q101" s="18"/>
      <c r="R101" s="18"/>
      <c r="S101" s="16"/>
    </row>
    <row r="102" spans="4:19" ht="12.75">
      <c r="D102" s="18"/>
      <c r="E102" s="18"/>
      <c r="F102" s="18"/>
      <c r="G102" s="18"/>
      <c r="H102" s="18"/>
      <c r="I102" s="18"/>
      <c r="J102" s="16"/>
      <c r="K102" s="17"/>
      <c r="L102" s="17"/>
      <c r="M102" s="18"/>
      <c r="N102" s="18"/>
      <c r="O102" s="18"/>
      <c r="P102" s="18"/>
      <c r="Q102" s="18"/>
      <c r="R102" s="18"/>
      <c r="S102" s="16"/>
    </row>
    <row r="103" spans="4:19" ht="12.75">
      <c r="D103" s="18"/>
      <c r="E103" s="18"/>
      <c r="F103" s="18"/>
      <c r="G103" s="18"/>
      <c r="H103" s="18"/>
      <c r="I103" s="18"/>
      <c r="J103" s="16"/>
      <c r="K103" s="17"/>
      <c r="L103" s="17"/>
      <c r="M103" s="18"/>
      <c r="N103" s="18"/>
      <c r="O103" s="18"/>
      <c r="P103" s="18"/>
      <c r="Q103" s="18"/>
      <c r="R103" s="18"/>
      <c r="S103" s="16"/>
    </row>
    <row r="104" spans="4:19" ht="12.75">
      <c r="D104" s="18"/>
      <c r="E104" s="18"/>
      <c r="F104" s="18"/>
      <c r="G104" s="17"/>
      <c r="H104" s="17"/>
      <c r="I104" s="17"/>
      <c r="J104" s="17"/>
      <c r="K104" s="17"/>
      <c r="L104" s="17"/>
      <c r="M104" s="18"/>
      <c r="N104" s="18"/>
      <c r="O104" s="18"/>
      <c r="P104" s="17"/>
      <c r="Q104" s="17"/>
      <c r="R104" s="17"/>
      <c r="S10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J105"/>
  <sheetViews>
    <sheetView zoomScalePageLayoutView="0" workbookViewId="0" topLeftCell="A1">
      <selection activeCell="P9" sqref="P9"/>
    </sheetView>
  </sheetViews>
  <sheetFormatPr defaultColWidth="9.140625" defaultRowHeight="12.75"/>
  <sheetData>
    <row r="5" spans="3:10" ht="12.75">
      <c r="C5" s="18"/>
      <c r="D5" s="18"/>
      <c r="E5" s="18"/>
      <c r="F5" s="18"/>
      <c r="G5" s="18"/>
      <c r="H5" s="18"/>
      <c r="I5" s="16"/>
      <c r="J5" s="17"/>
    </row>
    <row r="6" spans="3:10" ht="12.75">
      <c r="C6" s="18"/>
      <c r="D6" s="18"/>
      <c r="E6" s="18"/>
      <c r="F6" s="18"/>
      <c r="G6" s="18"/>
      <c r="H6" s="18"/>
      <c r="I6" s="16"/>
      <c r="J6" s="17"/>
    </row>
    <row r="7" spans="3:10" ht="12.75">
      <c r="C7" s="18"/>
      <c r="D7" s="18"/>
      <c r="E7" s="18"/>
      <c r="F7" s="18"/>
      <c r="G7" s="18"/>
      <c r="H7" s="18"/>
      <c r="I7" s="16"/>
      <c r="J7" s="17"/>
    </row>
    <row r="8" spans="3:10" ht="12.75">
      <c r="C8" s="18"/>
      <c r="D8" s="18"/>
      <c r="E8" s="18"/>
      <c r="F8" s="18"/>
      <c r="G8" s="18"/>
      <c r="H8" s="18"/>
      <c r="I8" s="16"/>
      <c r="J8" s="17"/>
    </row>
    <row r="9" spans="3:10" ht="12.75">
      <c r="C9" s="18"/>
      <c r="D9" s="18"/>
      <c r="E9" s="18"/>
      <c r="F9" s="18"/>
      <c r="G9" s="18"/>
      <c r="H9" s="18"/>
      <c r="I9" s="16"/>
      <c r="J9" s="17"/>
    </row>
    <row r="10" spans="3:10" ht="12.75">
      <c r="C10" s="18"/>
      <c r="D10" s="18"/>
      <c r="E10" s="18"/>
      <c r="F10" s="18"/>
      <c r="G10" s="18"/>
      <c r="H10" s="18"/>
      <c r="I10" s="16"/>
      <c r="J10" s="17"/>
    </row>
    <row r="11" spans="3:10" ht="12.75">
      <c r="C11" s="18"/>
      <c r="D11" s="18"/>
      <c r="E11" s="18"/>
      <c r="F11" s="18"/>
      <c r="G11" s="18"/>
      <c r="H11" s="18"/>
      <c r="I11" s="16"/>
      <c r="J11" s="17"/>
    </row>
    <row r="12" spans="3:10" ht="12.75">
      <c r="C12" s="18"/>
      <c r="D12" s="18"/>
      <c r="E12" s="18"/>
      <c r="F12" s="18"/>
      <c r="G12" s="18"/>
      <c r="H12" s="18"/>
      <c r="I12" s="16"/>
      <c r="J12" s="17"/>
    </row>
    <row r="13" spans="3:10" ht="12.75">
      <c r="C13" s="18"/>
      <c r="D13" s="18"/>
      <c r="E13" s="18"/>
      <c r="F13" s="18"/>
      <c r="G13" s="18"/>
      <c r="H13" s="18"/>
      <c r="I13" s="16"/>
      <c r="J13" s="17"/>
    </row>
    <row r="14" spans="3:10" ht="12.75">
      <c r="C14" s="18"/>
      <c r="D14" s="18"/>
      <c r="E14" s="18"/>
      <c r="F14" s="18"/>
      <c r="G14" s="18"/>
      <c r="H14" s="18"/>
      <c r="I14" s="16"/>
      <c r="J14" s="17"/>
    </row>
    <row r="15" spans="3:10" ht="12.75">
      <c r="C15" s="18"/>
      <c r="D15" s="18"/>
      <c r="E15" s="18"/>
      <c r="F15" s="18"/>
      <c r="G15" s="18"/>
      <c r="H15" s="18"/>
      <c r="I15" s="16"/>
      <c r="J15" s="17"/>
    </row>
    <row r="16" spans="3:10" ht="12.75">
      <c r="C16" s="18"/>
      <c r="D16" s="18"/>
      <c r="E16" s="18"/>
      <c r="F16" s="18"/>
      <c r="G16" s="18"/>
      <c r="H16" s="18"/>
      <c r="I16" s="16"/>
      <c r="J16" s="17"/>
    </row>
    <row r="17" spans="3:10" ht="12.75">
      <c r="C17" s="18"/>
      <c r="D17" s="18"/>
      <c r="E17" s="18"/>
      <c r="F17" s="18"/>
      <c r="G17" s="18"/>
      <c r="H17" s="18"/>
      <c r="I17" s="16"/>
      <c r="J17" s="17"/>
    </row>
    <row r="18" spans="3:10" ht="12.75">
      <c r="C18" s="18"/>
      <c r="D18" s="18"/>
      <c r="E18" s="18"/>
      <c r="F18" s="18"/>
      <c r="G18" s="18"/>
      <c r="H18" s="18"/>
      <c r="I18" s="16"/>
      <c r="J18" s="17"/>
    </row>
    <row r="19" spans="3:10" ht="12.75">
      <c r="C19" s="18"/>
      <c r="D19" s="18"/>
      <c r="E19" s="18"/>
      <c r="F19" s="18"/>
      <c r="G19" s="18"/>
      <c r="H19" s="18"/>
      <c r="I19" s="16"/>
      <c r="J19" s="17"/>
    </row>
    <row r="20" spans="3:10" ht="12.75">
      <c r="C20" s="18"/>
      <c r="D20" s="18"/>
      <c r="E20" s="18"/>
      <c r="F20" s="18"/>
      <c r="G20" s="18"/>
      <c r="H20" s="18"/>
      <c r="I20" s="16"/>
      <c r="J20" s="17"/>
    </row>
    <row r="21" spans="3:10" ht="12.75">
      <c r="C21" s="18"/>
      <c r="D21" s="18"/>
      <c r="E21" s="18"/>
      <c r="F21" s="18"/>
      <c r="G21" s="18"/>
      <c r="H21" s="18"/>
      <c r="I21" s="16"/>
      <c r="J21" s="17"/>
    </row>
    <row r="22" spans="3:10" ht="12.75">
      <c r="C22" s="18"/>
      <c r="D22" s="18"/>
      <c r="E22" s="18"/>
      <c r="F22" s="18"/>
      <c r="G22" s="18"/>
      <c r="H22" s="18"/>
      <c r="I22" s="16"/>
      <c r="J22" s="17"/>
    </row>
    <row r="23" spans="3:10" ht="12.75">
      <c r="C23" s="18"/>
      <c r="D23" s="18"/>
      <c r="E23" s="18"/>
      <c r="F23" s="18"/>
      <c r="G23" s="18"/>
      <c r="H23" s="18"/>
      <c r="I23" s="16"/>
      <c r="J23" s="17"/>
    </row>
    <row r="24" spans="3:10" ht="12.75">
      <c r="C24" s="18"/>
      <c r="D24" s="18"/>
      <c r="E24" s="18"/>
      <c r="F24" s="18"/>
      <c r="G24" s="18"/>
      <c r="H24" s="18"/>
      <c r="I24" s="16"/>
      <c r="J24" s="17"/>
    </row>
    <row r="25" spans="3:10" ht="12.75">
      <c r="C25" s="18"/>
      <c r="D25" s="18"/>
      <c r="E25" s="18"/>
      <c r="F25" s="18"/>
      <c r="G25" s="18"/>
      <c r="H25" s="18"/>
      <c r="I25" s="16"/>
      <c r="J25" s="17"/>
    </row>
    <row r="26" spans="3:10" ht="12.75">
      <c r="C26" s="18"/>
      <c r="D26" s="18"/>
      <c r="E26" s="18"/>
      <c r="F26" s="18"/>
      <c r="G26" s="18"/>
      <c r="H26" s="18"/>
      <c r="I26" s="16"/>
      <c r="J26" s="17"/>
    </row>
    <row r="27" spans="3:10" ht="12.75">
      <c r="C27" s="18"/>
      <c r="D27" s="18"/>
      <c r="E27" s="18"/>
      <c r="F27" s="18"/>
      <c r="G27" s="18"/>
      <c r="H27" s="18"/>
      <c r="I27" s="16"/>
      <c r="J27" s="17"/>
    </row>
    <row r="28" spans="3:10" ht="12.75">
      <c r="C28" s="18"/>
      <c r="D28" s="18"/>
      <c r="E28" s="18"/>
      <c r="F28" s="18"/>
      <c r="G28" s="18"/>
      <c r="H28" s="18"/>
      <c r="I28" s="16"/>
      <c r="J28" s="17"/>
    </row>
    <row r="29" spans="3:10" ht="12.75">
      <c r="C29" s="18"/>
      <c r="D29" s="18"/>
      <c r="E29" s="18"/>
      <c r="F29" s="18"/>
      <c r="G29" s="18"/>
      <c r="H29" s="18"/>
      <c r="I29" s="16"/>
      <c r="J29" s="17"/>
    </row>
    <row r="30" spans="3:10" ht="12.75">
      <c r="C30" s="18"/>
      <c r="D30" s="18"/>
      <c r="E30" s="18"/>
      <c r="F30" s="18"/>
      <c r="G30" s="18"/>
      <c r="H30" s="18"/>
      <c r="I30" s="16"/>
      <c r="J30" s="17"/>
    </row>
    <row r="31" spans="3:10" ht="12.75">
      <c r="C31" s="18"/>
      <c r="D31" s="18"/>
      <c r="E31" s="18"/>
      <c r="F31" s="18"/>
      <c r="G31" s="18"/>
      <c r="H31" s="18"/>
      <c r="I31" s="16"/>
      <c r="J31" s="17"/>
    </row>
    <row r="32" spans="3:10" ht="12.75">
      <c r="C32" s="18"/>
      <c r="D32" s="18"/>
      <c r="E32" s="18"/>
      <c r="F32" s="18"/>
      <c r="G32" s="18"/>
      <c r="H32" s="18"/>
      <c r="I32" s="16"/>
      <c r="J32" s="17"/>
    </row>
    <row r="33" spans="3:10" ht="12.75">
      <c r="C33" s="18"/>
      <c r="D33" s="18"/>
      <c r="E33" s="18"/>
      <c r="F33" s="18"/>
      <c r="G33" s="18"/>
      <c r="H33" s="18"/>
      <c r="I33" s="16"/>
      <c r="J33" s="17"/>
    </row>
    <row r="34" spans="3:10" ht="12.75">
      <c r="C34" s="18"/>
      <c r="D34" s="18"/>
      <c r="E34" s="18"/>
      <c r="F34" s="18"/>
      <c r="G34" s="18"/>
      <c r="H34" s="18"/>
      <c r="I34" s="16"/>
      <c r="J34" s="17"/>
    </row>
    <row r="35" spans="3:10" ht="12.75">
      <c r="C35" s="18"/>
      <c r="D35" s="18"/>
      <c r="E35" s="18"/>
      <c r="F35" s="18"/>
      <c r="G35" s="18"/>
      <c r="H35" s="18"/>
      <c r="I35" s="16"/>
      <c r="J35" s="17"/>
    </row>
    <row r="36" spans="3:10" ht="12.75">
      <c r="C36" s="18"/>
      <c r="D36" s="18"/>
      <c r="E36" s="18"/>
      <c r="F36" s="18"/>
      <c r="G36" s="18"/>
      <c r="H36" s="18"/>
      <c r="I36" s="16"/>
      <c r="J36" s="17"/>
    </row>
    <row r="37" spans="3:10" ht="12.75">
      <c r="C37" s="18"/>
      <c r="D37" s="18"/>
      <c r="E37" s="18"/>
      <c r="F37" s="18"/>
      <c r="G37" s="18"/>
      <c r="H37" s="18"/>
      <c r="I37" s="16"/>
      <c r="J37" s="17"/>
    </row>
    <row r="38" spans="3:10" ht="12.75">
      <c r="C38" s="18"/>
      <c r="D38" s="18"/>
      <c r="E38" s="18"/>
      <c r="F38" s="18"/>
      <c r="G38" s="18"/>
      <c r="H38" s="18"/>
      <c r="I38" s="16"/>
      <c r="J38" s="17"/>
    </row>
    <row r="39" spans="3:10" ht="12.75">
      <c r="C39" s="18"/>
      <c r="D39" s="18"/>
      <c r="E39" s="18"/>
      <c r="F39" s="18"/>
      <c r="G39" s="18"/>
      <c r="H39" s="18"/>
      <c r="I39" s="16"/>
      <c r="J39" s="17"/>
    </row>
    <row r="40" spans="3:10" ht="12.75">
      <c r="C40" s="18"/>
      <c r="D40" s="18"/>
      <c r="E40" s="18"/>
      <c r="F40" s="18"/>
      <c r="G40" s="18"/>
      <c r="H40" s="18"/>
      <c r="I40" s="16"/>
      <c r="J40" s="17"/>
    </row>
    <row r="41" spans="3:10" ht="12.75">
      <c r="C41" s="18"/>
      <c r="D41" s="18"/>
      <c r="E41" s="18"/>
      <c r="F41" s="18"/>
      <c r="G41" s="18"/>
      <c r="H41" s="18"/>
      <c r="I41" s="19"/>
      <c r="J41" s="17"/>
    </row>
    <row r="42" spans="3:10" ht="12.75">
      <c r="C42" s="18"/>
      <c r="D42" s="18"/>
      <c r="E42" s="18"/>
      <c r="F42" s="18"/>
      <c r="G42" s="18"/>
      <c r="H42" s="18"/>
      <c r="I42" s="16"/>
      <c r="J42" s="17"/>
    </row>
    <row r="43" spans="3:10" ht="12.75">
      <c r="C43" s="18"/>
      <c r="D43" s="18"/>
      <c r="E43" s="18"/>
      <c r="F43" s="18"/>
      <c r="G43" s="18"/>
      <c r="H43" s="18"/>
      <c r="I43" s="16"/>
      <c r="J43" s="17"/>
    </row>
    <row r="44" spans="3:10" ht="12.75">
      <c r="C44" s="18"/>
      <c r="D44" s="18"/>
      <c r="E44" s="18"/>
      <c r="F44" s="18"/>
      <c r="G44" s="18"/>
      <c r="H44" s="18"/>
      <c r="I44" s="16"/>
      <c r="J44" s="17"/>
    </row>
    <row r="45" spans="3:10" ht="12.75">
      <c r="C45" s="18"/>
      <c r="D45" s="18"/>
      <c r="E45" s="18"/>
      <c r="F45" s="18"/>
      <c r="G45" s="18"/>
      <c r="H45" s="18"/>
      <c r="I45" s="16"/>
      <c r="J45" s="17"/>
    </row>
    <row r="46" spans="3:10" ht="12.75">
      <c r="C46" s="18"/>
      <c r="D46" s="18"/>
      <c r="E46" s="18"/>
      <c r="F46" s="18"/>
      <c r="G46" s="18"/>
      <c r="H46" s="18"/>
      <c r="I46" s="16"/>
      <c r="J46" s="17"/>
    </row>
    <row r="47" spans="3:10" ht="12.75">
      <c r="C47" s="18"/>
      <c r="D47" s="18"/>
      <c r="E47" s="18"/>
      <c r="F47" s="18"/>
      <c r="G47" s="18"/>
      <c r="H47" s="18"/>
      <c r="I47" s="16"/>
      <c r="J47" s="17"/>
    </row>
    <row r="48" spans="3:10" ht="12.75">
      <c r="C48" s="18"/>
      <c r="D48" s="18"/>
      <c r="E48" s="18"/>
      <c r="F48" s="18"/>
      <c r="G48" s="18"/>
      <c r="H48" s="18"/>
      <c r="I48" s="16"/>
      <c r="J48" s="17"/>
    </row>
    <row r="49" spans="3:10" ht="12.75">
      <c r="C49" s="18"/>
      <c r="D49" s="18"/>
      <c r="E49" s="18"/>
      <c r="F49" s="18"/>
      <c r="G49" s="18"/>
      <c r="H49" s="18"/>
      <c r="I49" s="16"/>
      <c r="J49" s="17"/>
    </row>
    <row r="50" spans="3:10" ht="12.75">
      <c r="C50" s="18"/>
      <c r="D50" s="18"/>
      <c r="E50" s="18"/>
      <c r="F50" s="18"/>
      <c r="G50" s="18"/>
      <c r="H50" s="18"/>
      <c r="I50" s="16"/>
      <c r="J50" s="17"/>
    </row>
    <row r="51" spans="3:10" ht="12.75">
      <c r="C51" s="18"/>
      <c r="D51" s="18"/>
      <c r="E51" s="18"/>
      <c r="F51" s="18"/>
      <c r="G51" s="18"/>
      <c r="H51" s="18"/>
      <c r="I51" s="16"/>
      <c r="J51" s="17"/>
    </row>
    <row r="52" spans="3:10" ht="12.75">
      <c r="C52" s="18"/>
      <c r="D52" s="18"/>
      <c r="E52" s="18"/>
      <c r="F52" s="18"/>
      <c r="G52" s="18"/>
      <c r="H52" s="18"/>
      <c r="I52" s="16"/>
      <c r="J52" s="17"/>
    </row>
    <row r="53" spans="3:10" ht="12.75">
      <c r="C53" s="18"/>
      <c r="D53" s="18"/>
      <c r="E53" s="18"/>
      <c r="F53" s="18"/>
      <c r="G53" s="18"/>
      <c r="H53" s="18"/>
      <c r="I53" s="16"/>
      <c r="J53" s="17"/>
    </row>
    <row r="54" spans="3:10" ht="12.75">
      <c r="C54" s="18"/>
      <c r="D54" s="18"/>
      <c r="E54" s="18"/>
      <c r="F54" s="18"/>
      <c r="G54" s="18"/>
      <c r="H54" s="18"/>
      <c r="I54" s="16"/>
      <c r="J54" s="17"/>
    </row>
    <row r="55" spans="3:10" ht="12.75">
      <c r="C55" s="18"/>
      <c r="D55" s="18"/>
      <c r="E55" s="18"/>
      <c r="F55" s="18"/>
      <c r="G55" s="18"/>
      <c r="H55" s="18"/>
      <c r="I55" s="16"/>
      <c r="J55" s="17"/>
    </row>
    <row r="56" spans="3:10" ht="12.75">
      <c r="C56" s="18"/>
      <c r="D56" s="18"/>
      <c r="E56" s="18"/>
      <c r="F56" s="18"/>
      <c r="G56" s="18"/>
      <c r="H56" s="18"/>
      <c r="I56" s="16"/>
      <c r="J56" s="17"/>
    </row>
    <row r="57" spans="3:10" ht="12.75">
      <c r="C57" s="18"/>
      <c r="D57" s="18"/>
      <c r="E57" s="18"/>
      <c r="F57" s="18"/>
      <c r="G57" s="18"/>
      <c r="H57" s="18"/>
      <c r="I57" s="16"/>
      <c r="J57" s="17"/>
    </row>
    <row r="58" spans="3:10" ht="12.75">
      <c r="C58" s="18"/>
      <c r="D58" s="18"/>
      <c r="E58" s="18"/>
      <c r="F58" s="18"/>
      <c r="G58" s="18"/>
      <c r="H58" s="18"/>
      <c r="I58" s="16"/>
      <c r="J58" s="17"/>
    </row>
    <row r="59" spans="3:10" ht="12.75">
      <c r="C59" s="18"/>
      <c r="D59" s="18"/>
      <c r="E59" s="18"/>
      <c r="F59" s="18"/>
      <c r="G59" s="18"/>
      <c r="H59" s="18"/>
      <c r="I59" s="16"/>
      <c r="J59" s="17"/>
    </row>
    <row r="60" spans="3:10" ht="12.75">
      <c r="C60" s="18"/>
      <c r="D60" s="18"/>
      <c r="E60" s="18"/>
      <c r="F60" s="18"/>
      <c r="G60" s="18"/>
      <c r="H60" s="18"/>
      <c r="I60" s="16"/>
      <c r="J60" s="17"/>
    </row>
    <row r="61" spans="3:10" ht="12.75">
      <c r="C61" s="18"/>
      <c r="D61" s="18"/>
      <c r="E61" s="18"/>
      <c r="F61" s="18"/>
      <c r="G61" s="18"/>
      <c r="H61" s="18"/>
      <c r="I61" s="16"/>
      <c r="J61" s="17"/>
    </row>
    <row r="62" spans="3:10" ht="12.75">
      <c r="C62" s="18"/>
      <c r="D62" s="18"/>
      <c r="E62" s="18"/>
      <c r="F62" s="18"/>
      <c r="G62" s="18"/>
      <c r="H62" s="18"/>
      <c r="I62" s="16"/>
      <c r="J62" s="17"/>
    </row>
    <row r="63" spans="3:10" ht="12.75">
      <c r="C63" s="18"/>
      <c r="D63" s="18"/>
      <c r="E63" s="18"/>
      <c r="F63" s="18"/>
      <c r="G63" s="18"/>
      <c r="H63" s="18"/>
      <c r="I63" s="16"/>
      <c r="J63" s="17"/>
    </row>
    <row r="64" spans="3:10" ht="12.75">
      <c r="C64" s="18"/>
      <c r="D64" s="18"/>
      <c r="E64" s="18"/>
      <c r="F64" s="18"/>
      <c r="G64" s="18"/>
      <c r="H64" s="18"/>
      <c r="I64" s="16"/>
      <c r="J64" s="17"/>
    </row>
    <row r="65" spans="3:10" ht="12.75">
      <c r="C65" s="18"/>
      <c r="D65" s="18"/>
      <c r="E65" s="18"/>
      <c r="F65" s="18"/>
      <c r="G65" s="18"/>
      <c r="H65" s="18"/>
      <c r="I65" s="16"/>
      <c r="J65" s="17"/>
    </row>
    <row r="66" spans="3:10" ht="12.75">
      <c r="C66" s="18"/>
      <c r="D66" s="18"/>
      <c r="E66" s="18"/>
      <c r="F66" s="18"/>
      <c r="G66" s="18"/>
      <c r="H66" s="18"/>
      <c r="I66" s="16"/>
      <c r="J66" s="17"/>
    </row>
    <row r="67" spans="3:10" ht="12.75">
      <c r="C67" s="18"/>
      <c r="D67" s="18"/>
      <c r="E67" s="18"/>
      <c r="F67" s="18"/>
      <c r="G67" s="18"/>
      <c r="H67" s="18"/>
      <c r="I67" s="16"/>
      <c r="J67" s="17"/>
    </row>
    <row r="68" spans="3:10" ht="12.75">
      <c r="C68" s="18"/>
      <c r="D68" s="18"/>
      <c r="E68" s="18"/>
      <c r="F68" s="18"/>
      <c r="G68" s="18"/>
      <c r="H68" s="18"/>
      <c r="I68" s="16"/>
      <c r="J68" s="17"/>
    </row>
    <row r="69" spans="3:10" ht="12.75">
      <c r="C69" s="18"/>
      <c r="D69" s="18"/>
      <c r="E69" s="18"/>
      <c r="F69" s="18"/>
      <c r="G69" s="18"/>
      <c r="H69" s="18"/>
      <c r="I69" s="16"/>
      <c r="J69" s="17"/>
    </row>
    <row r="70" spans="3:10" ht="12.75">
      <c r="C70" s="18"/>
      <c r="D70" s="18"/>
      <c r="E70" s="18"/>
      <c r="F70" s="18"/>
      <c r="G70" s="18"/>
      <c r="H70" s="18"/>
      <c r="I70" s="16"/>
      <c r="J70" s="17"/>
    </row>
    <row r="71" spans="3:10" ht="12.75">
      <c r="C71" s="18"/>
      <c r="D71" s="18"/>
      <c r="E71" s="18"/>
      <c r="F71" s="18"/>
      <c r="G71" s="18"/>
      <c r="H71" s="18"/>
      <c r="I71" s="16"/>
      <c r="J71" s="17"/>
    </row>
    <row r="72" spans="3:10" ht="12.75">
      <c r="C72" s="18"/>
      <c r="D72" s="18"/>
      <c r="E72" s="18"/>
      <c r="F72" s="18"/>
      <c r="G72" s="18"/>
      <c r="H72" s="18"/>
      <c r="I72" s="16"/>
      <c r="J72" s="17"/>
    </row>
    <row r="73" spans="3:10" ht="12.75">
      <c r="C73" s="18"/>
      <c r="D73" s="18"/>
      <c r="E73" s="18"/>
      <c r="F73" s="18"/>
      <c r="G73" s="18"/>
      <c r="H73" s="18"/>
      <c r="I73" s="16"/>
      <c r="J73" s="17"/>
    </row>
    <row r="74" spans="3:10" ht="12.75">
      <c r="C74" s="18"/>
      <c r="D74" s="18"/>
      <c r="E74" s="18"/>
      <c r="F74" s="18"/>
      <c r="G74" s="18"/>
      <c r="H74" s="18"/>
      <c r="I74" s="16"/>
      <c r="J74" s="17"/>
    </row>
    <row r="75" spans="3:10" ht="12.75">
      <c r="C75" s="18"/>
      <c r="D75" s="18"/>
      <c r="E75" s="18"/>
      <c r="F75" s="18"/>
      <c r="G75" s="18"/>
      <c r="H75" s="18"/>
      <c r="I75" s="16"/>
      <c r="J75" s="17"/>
    </row>
    <row r="76" spans="3:10" ht="12.75">
      <c r="C76" s="18"/>
      <c r="D76" s="18"/>
      <c r="E76" s="18"/>
      <c r="F76" s="18"/>
      <c r="G76" s="18"/>
      <c r="H76" s="18"/>
      <c r="I76" s="16"/>
      <c r="J76" s="17"/>
    </row>
    <row r="77" spans="3:10" ht="12.75">
      <c r="C77" s="18"/>
      <c r="D77" s="18"/>
      <c r="E77" s="18"/>
      <c r="F77" s="18"/>
      <c r="G77" s="18"/>
      <c r="H77" s="18"/>
      <c r="I77" s="16"/>
      <c r="J77" s="17"/>
    </row>
    <row r="78" spans="3:10" ht="12.75">
      <c r="C78" s="18"/>
      <c r="D78" s="18"/>
      <c r="E78" s="18"/>
      <c r="F78" s="18"/>
      <c r="G78" s="18"/>
      <c r="H78" s="18"/>
      <c r="I78" s="16"/>
      <c r="J78" s="17"/>
    </row>
    <row r="79" spans="3:10" ht="12.75">
      <c r="C79" s="18"/>
      <c r="D79" s="18"/>
      <c r="E79" s="18"/>
      <c r="F79" s="18"/>
      <c r="G79" s="18"/>
      <c r="H79" s="18"/>
      <c r="I79" s="16"/>
      <c r="J79" s="17"/>
    </row>
    <row r="80" spans="3:10" ht="12.75">
      <c r="C80" s="18"/>
      <c r="D80" s="18"/>
      <c r="E80" s="18"/>
      <c r="F80" s="18"/>
      <c r="G80" s="18"/>
      <c r="H80" s="18"/>
      <c r="I80" s="16"/>
      <c r="J80" s="17"/>
    </row>
    <row r="81" spans="3:10" ht="12.75">
      <c r="C81" s="18"/>
      <c r="D81" s="18"/>
      <c r="E81" s="18"/>
      <c r="F81" s="18"/>
      <c r="G81" s="18"/>
      <c r="H81" s="18"/>
      <c r="I81" s="16"/>
      <c r="J81" s="17"/>
    </row>
    <row r="82" spans="3:10" ht="12.75">
      <c r="C82" s="18"/>
      <c r="D82" s="18"/>
      <c r="E82" s="18"/>
      <c r="F82" s="18"/>
      <c r="G82" s="18"/>
      <c r="H82" s="18"/>
      <c r="I82" s="16"/>
      <c r="J82" s="17"/>
    </row>
    <row r="83" spans="3:10" ht="12.75">
      <c r="C83" s="18"/>
      <c r="D83" s="18"/>
      <c r="E83" s="18"/>
      <c r="F83" s="18"/>
      <c r="G83" s="18"/>
      <c r="H83" s="18"/>
      <c r="I83" s="16"/>
      <c r="J83" s="17"/>
    </row>
    <row r="84" spans="3:10" ht="12.75">
      <c r="C84" s="18"/>
      <c r="D84" s="18"/>
      <c r="E84" s="18"/>
      <c r="F84" s="18"/>
      <c r="G84" s="18"/>
      <c r="H84" s="18"/>
      <c r="I84" s="16"/>
      <c r="J84" s="17"/>
    </row>
    <row r="85" spans="3:10" ht="12.75">
      <c r="C85" s="18"/>
      <c r="D85" s="18"/>
      <c r="E85" s="18"/>
      <c r="F85" s="18"/>
      <c r="G85" s="18"/>
      <c r="H85" s="18"/>
      <c r="I85" s="16"/>
      <c r="J85" s="17"/>
    </row>
    <row r="86" spans="3:10" ht="12.75">
      <c r="C86" s="18"/>
      <c r="D86" s="18"/>
      <c r="E86" s="18"/>
      <c r="F86" s="18"/>
      <c r="G86" s="18"/>
      <c r="H86" s="18"/>
      <c r="I86" s="16"/>
      <c r="J86" s="17"/>
    </row>
    <row r="87" spans="3:10" ht="12.75">
      <c r="C87" s="18"/>
      <c r="D87" s="18"/>
      <c r="E87" s="18"/>
      <c r="F87" s="18"/>
      <c r="G87" s="18"/>
      <c r="H87" s="18"/>
      <c r="I87" s="16"/>
      <c r="J87" s="17"/>
    </row>
    <row r="88" spans="3:10" ht="12.75">
      <c r="C88" s="18"/>
      <c r="D88" s="18"/>
      <c r="E88" s="18"/>
      <c r="F88" s="18"/>
      <c r="G88" s="18"/>
      <c r="H88" s="18"/>
      <c r="I88" s="16"/>
      <c r="J88" s="17"/>
    </row>
    <row r="89" spans="3:10" ht="12.75">
      <c r="C89" s="18"/>
      <c r="D89" s="18"/>
      <c r="E89" s="18"/>
      <c r="F89" s="18"/>
      <c r="G89" s="18"/>
      <c r="H89" s="18"/>
      <c r="I89" s="16"/>
      <c r="J89" s="17"/>
    </row>
    <row r="90" spans="3:10" ht="12.75">
      <c r="C90" s="18"/>
      <c r="D90" s="18"/>
      <c r="E90" s="18"/>
      <c r="F90" s="18"/>
      <c r="G90" s="18"/>
      <c r="H90" s="18"/>
      <c r="I90" s="16"/>
      <c r="J90" s="17"/>
    </row>
    <row r="91" spans="3:10" ht="12.75">
      <c r="C91" s="18"/>
      <c r="D91" s="18"/>
      <c r="E91" s="18"/>
      <c r="F91" s="18"/>
      <c r="G91" s="18"/>
      <c r="H91" s="18"/>
      <c r="I91" s="16"/>
      <c r="J91" s="17"/>
    </row>
    <row r="92" spans="3:10" ht="12.75">
      <c r="C92" s="18"/>
      <c r="D92" s="18"/>
      <c r="E92" s="18"/>
      <c r="F92" s="18"/>
      <c r="G92" s="18"/>
      <c r="H92" s="18"/>
      <c r="I92" s="16"/>
      <c r="J92" s="17"/>
    </row>
    <row r="93" spans="3:10" ht="12.75">
      <c r="C93" s="18"/>
      <c r="D93" s="18"/>
      <c r="E93" s="18"/>
      <c r="F93" s="18"/>
      <c r="G93" s="18"/>
      <c r="H93" s="18"/>
      <c r="I93" s="19"/>
      <c r="J93" s="17"/>
    </row>
    <row r="94" spans="3:10" ht="12.75">
      <c r="C94" s="18"/>
      <c r="D94" s="18"/>
      <c r="E94" s="18"/>
      <c r="F94" s="18"/>
      <c r="G94" s="18"/>
      <c r="H94" s="18"/>
      <c r="I94" s="16"/>
      <c r="J94" s="17"/>
    </row>
    <row r="95" spans="3:10" ht="12.75">
      <c r="C95" s="18"/>
      <c r="D95" s="18"/>
      <c r="E95" s="18"/>
      <c r="F95" s="18"/>
      <c r="G95" s="18"/>
      <c r="H95" s="18"/>
      <c r="I95" s="16"/>
      <c r="J95" s="17"/>
    </row>
    <row r="96" spans="3:10" ht="12.75">
      <c r="C96" s="18"/>
      <c r="D96" s="18"/>
      <c r="E96" s="18"/>
      <c r="F96" s="18"/>
      <c r="G96" s="18"/>
      <c r="H96" s="18"/>
      <c r="I96" s="16"/>
      <c r="J96" s="17"/>
    </row>
    <row r="97" spans="3:10" ht="12.75">
      <c r="C97" s="18"/>
      <c r="D97" s="18"/>
      <c r="E97" s="18"/>
      <c r="F97" s="18"/>
      <c r="G97" s="18"/>
      <c r="H97" s="18"/>
      <c r="I97" s="16"/>
      <c r="J97" s="17"/>
    </row>
    <row r="98" spans="3:10" ht="12.75">
      <c r="C98" s="18"/>
      <c r="D98" s="18"/>
      <c r="E98" s="18"/>
      <c r="F98" s="18"/>
      <c r="G98" s="18"/>
      <c r="H98" s="18"/>
      <c r="I98" s="16"/>
      <c r="J98" s="17"/>
    </row>
    <row r="99" spans="3:10" ht="12.75">
      <c r="C99" s="18"/>
      <c r="D99" s="18"/>
      <c r="E99" s="18"/>
      <c r="F99" s="18"/>
      <c r="G99" s="18"/>
      <c r="H99" s="18"/>
      <c r="I99" s="16"/>
      <c r="J99" s="17"/>
    </row>
    <row r="100" spans="3:10" ht="12.75">
      <c r="C100" s="18"/>
      <c r="D100" s="18"/>
      <c r="E100" s="18"/>
      <c r="F100" s="18"/>
      <c r="G100" s="18"/>
      <c r="H100" s="18"/>
      <c r="I100" s="16"/>
      <c r="J100" s="17"/>
    </row>
    <row r="101" spans="3:10" ht="12.75">
      <c r="C101" s="18"/>
      <c r="D101" s="18"/>
      <c r="E101" s="18"/>
      <c r="F101" s="18"/>
      <c r="G101" s="18"/>
      <c r="H101" s="18"/>
      <c r="I101" s="16"/>
      <c r="J101" s="17"/>
    </row>
    <row r="102" spans="3:10" ht="12.75">
      <c r="C102" s="18"/>
      <c r="D102" s="18"/>
      <c r="E102" s="18"/>
      <c r="F102" s="18"/>
      <c r="G102" s="18"/>
      <c r="H102" s="18"/>
      <c r="I102" s="16"/>
      <c r="J102" s="17"/>
    </row>
    <row r="103" spans="3:10" ht="12.75">
      <c r="C103" s="18"/>
      <c r="D103" s="18"/>
      <c r="E103" s="18"/>
      <c r="F103" s="18"/>
      <c r="G103" s="18"/>
      <c r="H103" s="18"/>
      <c r="I103" s="16"/>
      <c r="J103" s="17"/>
    </row>
    <row r="104" spans="3:10" ht="12.75">
      <c r="C104" s="18"/>
      <c r="D104" s="18"/>
      <c r="E104" s="18"/>
      <c r="F104" s="18"/>
      <c r="G104" s="18"/>
      <c r="H104" s="18"/>
      <c r="I104" s="16"/>
      <c r="J104" s="17"/>
    </row>
    <row r="105" spans="3:10" ht="12.75">
      <c r="C105" s="17"/>
      <c r="D105" s="17"/>
      <c r="E105" s="17"/>
      <c r="F105" s="17"/>
      <c r="G105" s="17"/>
      <c r="H105" s="17"/>
      <c r="I105" s="17"/>
      <c r="J105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Civitas Institute</cp:lastModifiedBy>
  <dcterms:created xsi:type="dcterms:W3CDTF">2010-06-16T15:43:39Z</dcterms:created>
  <dcterms:modified xsi:type="dcterms:W3CDTF">2010-09-01T17:50:38Z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